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u1990\Desktop\"/>
    </mc:Choice>
  </mc:AlternateContent>
  <xr:revisionPtr revIDLastSave="0" documentId="8_{03E39B89-CE73-4F97-B06B-6086365E74F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מחוון" sheetId="1" r:id="rId1"/>
    <sheet name="קריטריונים" sheetId="2" r:id="rId2"/>
    <sheet name="סיכום הצעות" sheetId="3" r:id="rId3"/>
  </sheets>
  <definedNames>
    <definedName name="_xlnm.Print_Area" localSheetId="0">מחוון!$A$1:$O$51</definedName>
    <definedName name="_xlnm.Print_Area" localSheetId="2">'סיכום הצעות'!$A$1:$K$25</definedName>
    <definedName name="_xlnm.Print_Titles" localSheetId="0">מחוון!$1:$3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2" i="1" l="1"/>
  <c r="L4" i="1" l="1"/>
  <c r="H35" i="1" l="1"/>
  <c r="H30" i="1" l="1"/>
  <c r="H22" i="1"/>
  <c r="H25" i="1"/>
  <c r="H4" i="1" l="1"/>
  <c r="I4" i="1" s="1"/>
  <c r="H20" i="3"/>
  <c r="G7" i="3"/>
  <c r="D8" i="2"/>
  <c r="D6" i="2"/>
  <c r="H21" i="1"/>
  <c r="H20" i="1"/>
  <c r="H19" i="1"/>
</calcChain>
</file>

<file path=xl/sharedStrings.xml><?xml version="1.0" encoding="utf-8"?>
<sst xmlns="http://schemas.openxmlformats.org/spreadsheetml/2006/main" count="199" uniqueCount="130">
  <si>
    <t>מס' מציע: ______________________</t>
  </si>
  <si>
    <t>סעיף ראשי</t>
  </si>
  <si>
    <t>סעיף משנה</t>
  </si>
  <si>
    <t>ההיקף הנדרש</t>
  </si>
  <si>
    <t>מרכיב ציון</t>
  </si>
  <si>
    <t>משקל</t>
  </si>
  <si>
    <t>היקף שהוצג</t>
  </si>
  <si>
    <t>ציון משוקלל לסעיף</t>
  </si>
  <si>
    <t>ציון כולל</t>
  </si>
  <si>
    <t>היקף מינימום</t>
  </si>
  <si>
    <t>היקף מקסימום</t>
  </si>
  <si>
    <t>ניסיון המציע</t>
  </si>
  <si>
    <t>פסול</t>
  </si>
  <si>
    <t>ציון 1 - 10</t>
  </si>
  <si>
    <t>חוות דעת על המציע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</si>
  <si>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</si>
  <si>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</si>
  <si>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</si>
  <si>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</si>
  <si>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שם וחתימה</t>
  </si>
  <si>
    <t>הערה : בכל הקשור לתנאי סף - אם פסול באחד הפרטים ההצעה תפסל על הסף ולא ייערך שיקלול של המרכיבים האחרים</t>
  </si>
  <si>
    <t>המשרד</t>
  </si>
  <si>
    <t xml:space="preserve">משרד החינוך </t>
  </si>
  <si>
    <t>מכרז מס':</t>
  </si>
  <si>
    <t>דף:</t>
  </si>
  <si>
    <t>היחידה</t>
  </si>
  <si>
    <t>מתוך:</t>
  </si>
  <si>
    <t>פרוט הנושא</t>
  </si>
  <si>
    <t>יחידת ספירה</t>
  </si>
  <si>
    <t>הצעה:</t>
  </si>
  <si>
    <t>הערות</t>
  </si>
  <si>
    <t>יחסי</t>
  </si>
  <si>
    <t>ערך</t>
  </si>
  <si>
    <t>ציון</t>
  </si>
  <si>
    <t>נסיון המציע</t>
  </si>
  <si>
    <t>עפ"י היקפים מינימליים נדרשים</t>
  </si>
  <si>
    <t>עפ"י המחוון</t>
  </si>
  <si>
    <r>
      <t xml:space="preserve">ציון </t>
    </r>
    <r>
      <rPr>
        <sz val="9"/>
        <rFont val="Arial"/>
        <family val="2"/>
        <charset val="177"/>
      </rPr>
      <t>1-10</t>
    </r>
  </si>
  <si>
    <t>ציון משוקלל לנושא</t>
  </si>
  <si>
    <t>חוות דעת</t>
  </si>
  <si>
    <t>הצעת המחיר</t>
  </si>
  <si>
    <t>יחידת חישוב</t>
  </si>
  <si>
    <t>סה"כ הצעת המחיר ללא מע"מ</t>
  </si>
  <si>
    <t>סה"כ הצעת המחיר כולל מע"מ</t>
  </si>
  <si>
    <t>משרד החינוך</t>
  </si>
  <si>
    <t>סה"כ משקל סעיפי איכות:</t>
  </si>
  <si>
    <t>משקל מחיר:</t>
  </si>
  <si>
    <t>הערכה כוללת</t>
  </si>
  <si>
    <t>מספר</t>
  </si>
  <si>
    <t>שם המציע</t>
  </si>
  <si>
    <t>הקריטריון</t>
  </si>
  <si>
    <t>נסיון הגוף המציע</t>
  </si>
  <si>
    <t>ציון סעיפי האיכות</t>
  </si>
  <si>
    <t>מחיר משוקלל</t>
  </si>
  <si>
    <t>ציון המחיר</t>
  </si>
  <si>
    <t>ציון סופי משוקלל</t>
  </si>
  <si>
    <t>דירוג יחסי</t>
  </si>
  <si>
    <t>משקל יחסי =&gt;</t>
  </si>
  <si>
    <t>ציון מוחלט =&gt;</t>
  </si>
  <si>
    <t>ציון יחסי  =&gt;&gt;</t>
  </si>
  <si>
    <t>ציון מעבר מציון כולל של סעיפי האיכות לציון המחיר</t>
  </si>
  <si>
    <t xml:space="preserve">ציון מינימום נדרש בכל אחד מסעיפי האיכות בפני עצמו הינו </t>
  </si>
  <si>
    <r>
      <t>שנות ניסיון בביצוע הפעילות</t>
    </r>
    <r>
      <rPr>
        <b/>
        <sz val="11"/>
        <color indexed="10"/>
        <rFont val="Arial"/>
        <family val="2"/>
      </rPr>
      <t/>
    </r>
  </si>
  <si>
    <t>3 שנים</t>
  </si>
  <si>
    <t>פחות מ- 3 שנים</t>
  </si>
  <si>
    <t>4 שנים</t>
  </si>
  <si>
    <t>5 שנים</t>
  </si>
  <si>
    <t>6 שנים ומעלה</t>
  </si>
  <si>
    <t>הכשרה</t>
  </si>
  <si>
    <t>סיום טיפול מלא בבקשה להכרה בתואר בדיקה מקדימה בלבד (ללא ראיון)</t>
  </si>
  <si>
    <t>סיום טיפול מלא בבקשה להכרה בתואר בדיקה מקדימה וראיון</t>
  </si>
  <si>
    <t>סיום טיפול בהשגה אקדמית על החלטת הוועדה</t>
  </si>
  <si>
    <t>הפעלת מומחה שלישי במקרה של אי הסכמה בין המומחים</t>
  </si>
  <si>
    <t>גיוס , הפעלה ותשלום שכרם של מומחים אקדמאים בעלי תואר שני ומעלה בכל שנה</t>
  </si>
  <si>
    <t xml:space="preserve">פחות מ - 25 מומחים </t>
  </si>
  <si>
    <t>25 מומחים</t>
  </si>
  <si>
    <t>26-50 מומחים</t>
  </si>
  <si>
    <t>51- 75 מומחים</t>
  </si>
  <si>
    <t>76 מומחים ומעלה</t>
  </si>
  <si>
    <t>מתאם פעילות</t>
  </si>
  <si>
    <t>פחות מ- 2 שנים</t>
  </si>
  <si>
    <t>2 שנים</t>
  </si>
  <si>
    <t>5 שנים ומעלה</t>
  </si>
  <si>
    <t>תיאום וארגון ועדות בכל שנה</t>
  </si>
  <si>
    <t>פחות מ- 20</t>
  </si>
  <si>
    <t>41-60 ועדות</t>
  </si>
  <si>
    <t>61 ועדות ומעלה</t>
  </si>
  <si>
    <t>21- 40 ועדות</t>
  </si>
  <si>
    <t xml:space="preserve"> 20 ועדות</t>
  </si>
  <si>
    <t>תואר ראשון</t>
  </si>
  <si>
    <t xml:space="preserve">תואר שני ומעלה </t>
  </si>
  <si>
    <t>ללא תואר ראשון</t>
  </si>
  <si>
    <t>ניסיון והכשרה מתאם פעילות</t>
  </si>
  <si>
    <t>ניסיון מתאם פעילות</t>
  </si>
  <si>
    <t>הנושא: ארגון ותפעול וועדות מומחים לבחינת שקילות תואר שלישי ממוסד אקדמי מחו"ל</t>
  </si>
  <si>
    <t>אגף בכיר (קשרי חוץ )</t>
  </si>
  <si>
    <t>בקשה</t>
  </si>
  <si>
    <t>בקשה סוג 1</t>
  </si>
  <si>
    <t>בקשה סוג 2</t>
  </si>
  <si>
    <t>בקשה סוג 3</t>
  </si>
  <si>
    <t>בקשה סוג 4</t>
  </si>
  <si>
    <t>הצעת המחיר לרכיב זה לא תעלה על 4,620 ₪ לא כולל מע"מ.</t>
  </si>
  <si>
    <t>הצעת המחיר לרכיב זה לא תעלה על 4,400 ₪ לא כולל מע"מ.</t>
  </si>
  <si>
    <t>הצעת המחיר לרכיב זה לא תעלה על 6,160 ₪ לא כולל מע"מ.</t>
  </si>
  <si>
    <t>הצעת המחיר לרכיב זה לא תעלה על 3,960 ₪ לא כולל מע"מ.</t>
  </si>
  <si>
    <t>הצעת המחיר לרכיב זה לא תעלה על 5,060 ₪ לא כולל מע"מ.</t>
  </si>
  <si>
    <t>הצעת המחיר לרכיב זה לא תעלה על 6,380 ₪ לא כולל מע"מ.</t>
  </si>
  <si>
    <t>השגה</t>
  </si>
  <si>
    <t>השגה אקדמית</t>
  </si>
  <si>
    <t>הצעת המחיר לרכיב זה לא תעלה על 2,145₪ לא כולל מע"מ.</t>
  </si>
  <si>
    <t>הפעלת מומחה שלישי</t>
  </si>
  <si>
    <t>הצעת המחיר לרכיב זה לא תעלה על 215 ₪ לא כולל מע"מ.</t>
  </si>
  <si>
    <t xml:space="preserve">שירותי הניהול  סופקו  ללקוחות חיצוניים </t>
  </si>
  <si>
    <t xml:space="preserve">פחות מ- 3 לקוחות </t>
  </si>
  <si>
    <t xml:space="preserve">3 לקוחות </t>
  </si>
  <si>
    <t xml:space="preserve">4 לקוחות </t>
  </si>
  <si>
    <t xml:space="preserve">5 לקוחות </t>
  </si>
  <si>
    <t>6 לקוחות ומעלה</t>
  </si>
  <si>
    <t>פחות מ-לקוח אחד</t>
  </si>
  <si>
    <t xml:space="preserve">2 לקוחות </t>
  </si>
  <si>
    <t>4 לקוחות ומעלה</t>
  </si>
  <si>
    <t>לקוח אחד</t>
  </si>
  <si>
    <t>ניסיון בביצוע ארגון אדמיניסטרטיבי</t>
  </si>
  <si>
    <t xml:space="preserve">ניסיון במתן שירותי ניהול
 אדמיניסטרטיבי </t>
  </si>
  <si>
    <t xml:space="preserve">ניסיון במתן שירותי ניהול 
אדמיניסטרטיבי </t>
  </si>
  <si>
    <t>שנות ניסיון בביצוע הפעילות</t>
  </si>
  <si>
    <t xml:space="preserve">שירותי הניהול  סופקו  ללקוחות חיצוניים בכל שנה </t>
  </si>
  <si>
    <t>20/8.2025</t>
  </si>
  <si>
    <t>כמות מוערכת</t>
  </si>
  <si>
    <t>מסמך מעודכן מיום כ"ב אלול תשפ"ה - ‏15 ספטמבר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</si>
</sst>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name val="Arial"/>
      <charset val="177"/>
    </font>
    <font>
      <sz val="10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sz val="11"/>
      <name val="David"/>
      <family val="2"/>
      <charset val="177"/>
    </font>
    <font>
      <b/>
      <sz val="11"/>
      <name val="Arial"/>
      <family val="2"/>
      <charset val="177"/>
    </font>
    <font>
      <b/>
      <sz val="9"/>
      <name val="David"/>
      <family val="2"/>
      <charset val="177"/>
    </font>
    <font>
      <b/>
      <sz val="8"/>
      <name val="Arial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  <charset val="177"/>
    </font>
    <font>
      <sz val="11"/>
      <name val="David"/>
      <family val="2"/>
      <charset val="177"/>
    </font>
    <font>
      <sz val="72"/>
      <name val="David"/>
      <family val="2"/>
      <charset val="177"/>
    </font>
    <font>
      <sz val="9"/>
      <name val="David"/>
      <family val="2"/>
      <charset val="177"/>
    </font>
    <font>
      <sz val="9"/>
      <name val="Arial"/>
      <family val="2"/>
      <charset val="177"/>
    </font>
    <font>
      <sz val="9"/>
      <name val="Arial"/>
      <family val="2"/>
    </font>
    <font>
      <b/>
      <sz val="9"/>
      <name val="Arial"/>
      <family val="2"/>
      <charset val="177"/>
    </font>
    <font>
      <b/>
      <sz val="9"/>
      <name val="Arial"/>
      <family val="2"/>
    </font>
    <font>
      <b/>
      <i/>
      <sz val="11"/>
      <name val="David"/>
      <family val="2"/>
      <charset val="177"/>
    </font>
    <font>
      <sz val="8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0"/>
      <name val="Arial"/>
      <family val="2"/>
    </font>
    <font>
      <b/>
      <i/>
      <sz val="10"/>
      <name val="Arial"/>
      <family val="2"/>
    </font>
    <font>
      <b/>
      <sz val="11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 style="double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 diagonalUp="1" diagonalDown="1">
      <left style="double">
        <color indexed="64"/>
      </left>
      <right/>
      <top style="double">
        <color indexed="64"/>
      </top>
      <bottom style="double">
        <color indexed="64"/>
      </bottom>
      <diagonal style="double">
        <color indexed="64"/>
      </diagonal>
    </border>
    <border diagonalUp="1" diagonalDown="1">
      <left/>
      <right style="double">
        <color indexed="64"/>
      </right>
      <top style="double">
        <color indexed="64"/>
      </top>
      <bottom style="double">
        <color indexed="64"/>
      </bottom>
      <diagonal style="double">
        <color indexed="64"/>
      </diagonal>
    </border>
    <border diagonalUp="1" diagonalDown="1">
      <left style="double">
        <color indexed="64"/>
      </left>
      <right style="double">
        <color indexed="64"/>
      </right>
      <top style="double">
        <color indexed="64"/>
      </top>
      <bottom/>
      <diagonal style="double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ouble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367">
    <xf numFmtId="0" fontId="0" fillId="0" borderId="0" xfId="0"/>
    <xf numFmtId="0" fontId="2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3" fontId="0" fillId="0" borderId="0" xfId="0" applyNumberFormat="1"/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0" xfId="0" applyFont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7" xfId="0" applyFont="1" applyBorder="1" applyAlignment="1">
      <alignment horizontal="center" vertical="center" wrapText="1" readingOrder="2"/>
    </xf>
    <xf numFmtId="0" fontId="5" fillId="0" borderId="18" xfId="0" applyFont="1" applyBorder="1" applyAlignment="1">
      <alignment horizontal="center" vertical="center" wrapText="1"/>
    </xf>
    <xf numFmtId="0" fontId="5" fillId="0" borderId="18" xfId="0" quotePrefix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/>
    </xf>
    <xf numFmtId="9" fontId="5" fillId="0" borderId="10" xfId="1" applyFont="1" applyFill="1" applyBorder="1" applyAlignment="1">
      <alignment horizontal="center" vertical="center" wrapText="1"/>
    </xf>
    <xf numFmtId="3" fontId="5" fillId="0" borderId="36" xfId="0" applyNumberFormat="1" applyFont="1" applyBorder="1" applyAlignment="1">
      <alignment horizontal="center" vertical="center" wrapText="1" readingOrder="2"/>
    </xf>
    <xf numFmtId="4" fontId="5" fillId="0" borderId="36" xfId="0" applyNumberFormat="1" applyFont="1" applyBorder="1" applyAlignment="1">
      <alignment horizontal="center" vertical="center" wrapText="1" readingOrder="2"/>
    </xf>
    <xf numFmtId="9" fontId="5" fillId="0" borderId="17" xfId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 readingOrder="2"/>
    </xf>
    <xf numFmtId="4" fontId="5" fillId="0" borderId="1" xfId="0" applyNumberFormat="1" applyFont="1" applyBorder="1" applyAlignment="1">
      <alignment horizontal="center" vertical="center" wrapText="1" readingOrder="2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43" xfId="0" applyFont="1" applyFill="1" applyBorder="1" applyAlignment="1">
      <alignment horizontal="centerContinuous" vertical="center" readingOrder="2"/>
    </xf>
    <xf numFmtId="0" fontId="10" fillId="0" borderId="44" xfId="0" applyFont="1" applyFill="1" applyBorder="1" applyAlignment="1">
      <alignment horizontal="center" vertical="center" readingOrder="2"/>
    </xf>
    <xf numFmtId="0" fontId="11" fillId="0" borderId="45" xfId="0" applyFont="1" applyFill="1" applyBorder="1" applyAlignment="1">
      <alignment horizontal="center" vertical="center" readingOrder="2"/>
    </xf>
    <xf numFmtId="0" fontId="11" fillId="0" borderId="43" xfId="0" applyFont="1" applyFill="1" applyBorder="1" applyAlignment="1">
      <alignment vertical="center"/>
    </xf>
    <xf numFmtId="0" fontId="12" fillId="0" borderId="46" xfId="0" applyFont="1" applyFill="1" applyBorder="1" applyAlignment="1">
      <alignment horizontal="center" vertical="center"/>
    </xf>
    <xf numFmtId="0" fontId="14" fillId="0" borderId="46" xfId="0" applyFont="1" applyFill="1" applyBorder="1" applyAlignment="1">
      <alignment vertical="center"/>
    </xf>
    <xf numFmtId="0" fontId="15" fillId="0" borderId="0" xfId="0" applyFont="1" applyFill="1" applyAlignment="1">
      <alignment readingOrder="2"/>
    </xf>
    <xf numFmtId="0" fontId="11" fillId="0" borderId="47" xfId="0" applyFont="1" applyFill="1" applyBorder="1" applyAlignment="1">
      <alignment horizontal="center" vertical="center" readingOrder="2"/>
    </xf>
    <xf numFmtId="0" fontId="11" fillId="0" borderId="47" xfId="0" applyFont="1" applyFill="1" applyBorder="1" applyAlignment="1">
      <alignment vertical="center"/>
    </xf>
    <xf numFmtId="0" fontId="12" fillId="0" borderId="50" xfId="0" applyFont="1" applyFill="1" applyBorder="1" applyAlignment="1">
      <alignment horizontal="center" vertical="center"/>
    </xf>
    <xf numFmtId="0" fontId="13" fillId="0" borderId="48" xfId="0" applyFont="1" applyFill="1" applyBorder="1" applyAlignment="1">
      <alignment horizontal="right" vertical="center"/>
    </xf>
    <xf numFmtId="0" fontId="13" fillId="0" borderId="48" xfId="0" applyFont="1" applyFill="1" applyBorder="1" applyAlignment="1">
      <alignment horizontal="left" vertical="center"/>
    </xf>
    <xf numFmtId="22" fontId="17" fillId="0" borderId="50" xfId="0" applyNumberFormat="1" applyFont="1" applyFill="1" applyBorder="1" applyAlignment="1">
      <alignment horizontal="center" vertical="center"/>
    </xf>
    <xf numFmtId="0" fontId="18" fillId="0" borderId="46" xfId="0" applyFont="1" applyFill="1" applyBorder="1" applyAlignment="1">
      <alignment horizontal="center" vertical="center" wrapText="1" readingOrder="2"/>
    </xf>
    <xf numFmtId="0" fontId="18" fillId="0" borderId="40" xfId="0" applyFont="1" applyFill="1" applyBorder="1" applyAlignment="1">
      <alignment horizontal="center" vertical="center" wrapText="1" readingOrder="2"/>
    </xf>
    <xf numFmtId="0" fontId="12" fillId="0" borderId="51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8" fillId="0" borderId="50" xfId="0" applyFont="1" applyFill="1" applyBorder="1" applyAlignment="1">
      <alignment horizontal="center" vertical="center" wrapText="1" readingOrder="2"/>
    </xf>
    <xf numFmtId="0" fontId="18" fillId="0" borderId="48" xfId="0" applyFont="1" applyFill="1" applyBorder="1" applyAlignment="1">
      <alignment horizontal="center" vertical="center" wrapText="1" readingOrder="2"/>
    </xf>
    <xf numFmtId="0" fontId="18" fillId="0" borderId="52" xfId="0" applyFont="1" applyFill="1" applyBorder="1" applyAlignment="1">
      <alignment horizontal="center" vertical="center" wrapText="1" readingOrder="2"/>
    </xf>
    <xf numFmtId="0" fontId="19" fillId="0" borderId="0" xfId="0" applyFont="1" applyFill="1" applyAlignment="1">
      <alignment horizontal="center" vertical="center" wrapText="1" readingOrder="2"/>
    </xf>
    <xf numFmtId="0" fontId="15" fillId="0" borderId="54" xfId="0" applyFont="1" applyFill="1" applyBorder="1" applyAlignment="1">
      <alignment horizontal="center" vertical="center" wrapText="1" readingOrder="2"/>
    </xf>
    <xf numFmtId="0" fontId="20" fillId="0" borderId="55" xfId="0" applyFont="1" applyFill="1" applyBorder="1" applyAlignment="1">
      <alignment horizontal="center" vertical="center" wrapText="1" readingOrder="2"/>
    </xf>
    <xf numFmtId="9" fontId="21" fillId="0" borderId="51" xfId="0" applyNumberFormat="1" applyFont="1" applyFill="1" applyBorder="1" applyAlignment="1">
      <alignment horizontal="center" vertical="center" wrapText="1" readingOrder="2"/>
    </xf>
    <xf numFmtId="4" fontId="22" fillId="0" borderId="40" xfId="0" applyNumberFormat="1" applyFont="1" applyFill="1" applyBorder="1" applyAlignment="1">
      <alignment horizontal="center" vertical="center" wrapText="1" readingOrder="2"/>
    </xf>
    <xf numFmtId="4" fontId="22" fillId="0" borderId="56" xfId="0" applyNumberFormat="1" applyFont="1" applyFill="1" applyBorder="1" applyAlignment="1">
      <alignment horizontal="center" vertical="center" wrapText="1" readingOrder="2"/>
    </xf>
    <xf numFmtId="0" fontId="13" fillId="0" borderId="51" xfId="0" applyFont="1" applyFill="1" applyBorder="1" applyAlignment="1">
      <alignment horizontal="center" vertical="center" wrapText="1" readingOrder="2"/>
    </xf>
    <xf numFmtId="4" fontId="22" fillId="0" borderId="58" xfId="0" applyNumberFormat="1" applyFont="1" applyFill="1" applyBorder="1" applyAlignment="1">
      <alignment horizontal="center" vertical="center" wrapText="1" readingOrder="2"/>
    </xf>
    <xf numFmtId="4" fontId="22" fillId="0" borderId="61" xfId="0" applyNumberFormat="1" applyFont="1" applyFill="1" applyBorder="1" applyAlignment="1">
      <alignment horizontal="center" vertical="center" wrapText="1" readingOrder="2"/>
    </xf>
    <xf numFmtId="0" fontId="13" fillId="0" borderId="60" xfId="0" applyFont="1" applyFill="1" applyBorder="1" applyAlignment="1">
      <alignment horizontal="center" vertical="center" wrapText="1" readingOrder="2"/>
    </xf>
    <xf numFmtId="0" fontId="11" fillId="2" borderId="63" xfId="0" applyFont="1" applyFill="1" applyBorder="1" applyAlignment="1">
      <alignment horizontal="center" vertical="center" wrapText="1" readingOrder="2"/>
    </xf>
    <xf numFmtId="0" fontId="13" fillId="2" borderId="64" xfId="0" applyFont="1" applyFill="1" applyBorder="1" applyAlignment="1">
      <alignment horizontal="center" vertical="center" wrapText="1" readingOrder="2"/>
    </xf>
    <xf numFmtId="9" fontId="23" fillId="2" borderId="65" xfId="0" applyNumberFormat="1" applyFont="1" applyFill="1" applyBorder="1" applyAlignment="1">
      <alignment horizontal="center" vertical="center" wrapText="1" readingOrder="2"/>
    </xf>
    <xf numFmtId="4" fontId="24" fillId="2" borderId="66" xfId="0" applyNumberFormat="1" applyFont="1" applyFill="1" applyBorder="1" applyAlignment="1">
      <alignment horizontal="center" vertical="center" wrapText="1" readingOrder="2"/>
    </xf>
    <xf numFmtId="4" fontId="24" fillId="2" borderId="67" xfId="0" applyNumberFormat="1" applyFont="1" applyFill="1" applyBorder="1" applyAlignment="1">
      <alignment horizontal="center" vertical="center" wrapText="1" readingOrder="2"/>
    </xf>
    <xf numFmtId="0" fontId="13" fillId="2" borderId="65" xfId="0" applyFont="1" applyFill="1" applyBorder="1" applyAlignment="1">
      <alignment horizontal="center" vertical="center" wrapText="1" readingOrder="2"/>
    </xf>
    <xf numFmtId="0" fontId="15" fillId="0" borderId="29" xfId="0" applyFont="1" applyFill="1" applyBorder="1" applyAlignment="1">
      <alignment horizontal="center" vertical="center" wrapText="1" readingOrder="2"/>
    </xf>
    <xf numFmtId="9" fontId="22" fillId="0" borderId="60" xfId="0" applyNumberFormat="1" applyFont="1" applyFill="1" applyBorder="1" applyAlignment="1">
      <alignment horizontal="center" vertical="center" wrapText="1" readingOrder="2"/>
    </xf>
    <xf numFmtId="0" fontId="13" fillId="0" borderId="68" xfId="0" applyFont="1" applyFill="1" applyBorder="1" applyAlignment="1">
      <alignment horizontal="center" vertical="center" wrapText="1" readingOrder="2"/>
    </xf>
    <xf numFmtId="0" fontId="11" fillId="2" borderId="67" xfId="0" applyFont="1" applyFill="1" applyBorder="1" applyAlignment="1">
      <alignment horizontal="center" vertical="center" wrapText="1" readingOrder="2"/>
    </xf>
    <xf numFmtId="3" fontId="23" fillId="2" borderId="66" xfId="0" applyNumberFormat="1" applyFont="1" applyFill="1" applyBorder="1" applyAlignment="1">
      <alignment horizontal="center" vertical="center" wrapText="1" readingOrder="2"/>
    </xf>
    <xf numFmtId="4" fontId="24" fillId="2" borderId="73" xfId="0" applyNumberFormat="1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readingOrder="2"/>
    </xf>
    <xf numFmtId="0" fontId="12" fillId="0" borderId="46" xfId="0" applyFont="1" applyFill="1" applyBorder="1" applyAlignment="1">
      <alignment vertical="center"/>
    </xf>
    <xf numFmtId="0" fontId="13" fillId="0" borderId="44" xfId="0" applyFont="1" applyFill="1" applyBorder="1" applyAlignment="1">
      <alignment vertical="center"/>
    </xf>
    <xf numFmtId="0" fontId="12" fillId="0" borderId="50" xfId="0" applyFont="1" applyFill="1" applyBorder="1" applyAlignment="1">
      <alignment vertical="center"/>
    </xf>
    <xf numFmtId="0" fontId="13" fillId="0" borderId="47" xfId="0" applyFont="1" applyFill="1" applyBorder="1" applyAlignment="1">
      <alignment vertical="center"/>
    </xf>
    <xf numFmtId="9" fontId="12" fillId="0" borderId="46" xfId="0" applyNumberFormat="1" applyFont="1" applyFill="1" applyBorder="1" applyAlignment="1">
      <alignment horizontal="centerContinuous" vertical="center"/>
    </xf>
    <xf numFmtId="0" fontId="18" fillId="0" borderId="0" xfId="0" applyFont="1" applyFill="1"/>
    <xf numFmtId="0" fontId="18" fillId="0" borderId="0" xfId="0" applyFont="1" applyFill="1" applyAlignment="1">
      <alignment horizontal="center" vertical="center"/>
    </xf>
    <xf numFmtId="9" fontId="23" fillId="0" borderId="48" xfId="0" applyNumberFormat="1" applyFont="1" applyFill="1" applyBorder="1" applyAlignment="1">
      <alignment horizontal="center" vertical="center"/>
    </xf>
    <xf numFmtId="9" fontId="23" fillId="0" borderId="79" xfId="0" applyNumberFormat="1" applyFont="1" applyFill="1" applyBorder="1" applyAlignment="1">
      <alignment horizontal="center" vertical="center"/>
    </xf>
    <xf numFmtId="9" fontId="23" fillId="0" borderId="70" xfId="0" applyNumberFormat="1" applyFont="1" applyFill="1" applyBorder="1" applyAlignment="1">
      <alignment horizontal="center" vertical="center"/>
    </xf>
    <xf numFmtId="0" fontId="26" fillId="0" borderId="48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2" fontId="15" fillId="0" borderId="78" xfId="0" applyNumberFormat="1" applyFont="1" applyFill="1" applyBorder="1" applyAlignment="1">
      <alignment horizontal="center" vertical="center" wrapText="1"/>
    </xf>
    <xf numFmtId="2" fontId="28" fillId="0" borderId="0" xfId="0" applyNumberFormat="1" applyFont="1" applyFill="1" applyAlignment="1">
      <alignment horizontal="center" vertical="center" wrapText="1"/>
    </xf>
    <xf numFmtId="2" fontId="28" fillId="0" borderId="20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55" xfId="0" applyFont="1" applyFill="1" applyBorder="1" applyAlignment="1">
      <alignment horizontal="center" vertical="center" wrapText="1"/>
    </xf>
    <xf numFmtId="2" fontId="28" fillId="0" borderId="40" xfId="0" applyNumberFormat="1" applyFont="1" applyFill="1" applyBorder="1" applyAlignment="1">
      <alignment horizontal="center" vertical="center" wrapText="1"/>
    </xf>
    <xf numFmtId="2" fontId="28" fillId="0" borderId="39" xfId="0" applyNumberFormat="1" applyFont="1" applyFill="1" applyBorder="1" applyAlignment="1">
      <alignment horizontal="center" vertical="center" wrapText="1"/>
    </xf>
    <xf numFmtId="0" fontId="15" fillId="0" borderId="78" xfId="0" applyFont="1" applyFill="1" applyBorder="1" applyAlignment="1">
      <alignment horizontal="center" vertical="center" wrapText="1"/>
    </xf>
    <xf numFmtId="0" fontId="28" fillId="0" borderId="75" xfId="0" applyFont="1" applyFill="1" applyBorder="1"/>
    <xf numFmtId="0" fontId="15" fillId="0" borderId="76" xfId="0" applyFont="1" applyFill="1" applyBorder="1"/>
    <xf numFmtId="0" fontId="15" fillId="0" borderId="80" xfId="0" applyFont="1" applyFill="1" applyBorder="1"/>
    <xf numFmtId="0" fontId="28" fillId="0" borderId="76" xfId="0" applyFont="1" applyFill="1" applyBorder="1" applyAlignment="1">
      <alignment horizontal="center"/>
    </xf>
    <xf numFmtId="0" fontId="28" fillId="0" borderId="85" xfId="0" applyFont="1" applyFill="1" applyBorder="1" applyAlignment="1">
      <alignment horizontal="center"/>
    </xf>
    <xf numFmtId="0" fontId="28" fillId="0" borderId="86" xfId="0" applyFont="1" applyFill="1" applyBorder="1" applyAlignment="1">
      <alignment horizontal="center"/>
    </xf>
    <xf numFmtId="3" fontId="28" fillId="0" borderId="87" xfId="0" applyNumberFormat="1" applyFont="1" applyFill="1" applyBorder="1" applyAlignment="1">
      <alignment horizontal="center"/>
    </xf>
    <xf numFmtId="0" fontId="28" fillId="0" borderId="80" xfId="0" applyFont="1" applyFill="1" applyBorder="1"/>
    <xf numFmtId="0" fontId="15" fillId="0" borderId="0" xfId="0" applyFont="1" applyFill="1"/>
    <xf numFmtId="0" fontId="15" fillId="0" borderId="43" xfId="0" applyFont="1" applyFill="1" applyBorder="1"/>
    <xf numFmtId="0" fontId="15" fillId="0" borderId="44" xfId="0" applyFont="1" applyFill="1" applyBorder="1"/>
    <xf numFmtId="0" fontId="15" fillId="0" borderId="46" xfId="0" applyFont="1" applyFill="1" applyBorder="1"/>
    <xf numFmtId="0" fontId="15" fillId="0" borderId="74" xfId="0" applyFont="1" applyFill="1" applyBorder="1"/>
    <xf numFmtId="0" fontId="15" fillId="0" borderId="0" xfId="0" applyFont="1" applyFill="1" applyBorder="1"/>
    <xf numFmtId="0" fontId="15" fillId="0" borderId="60" xfId="0" applyFont="1" applyFill="1" applyBorder="1"/>
    <xf numFmtId="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 wrapText="1"/>
    </xf>
    <xf numFmtId="9" fontId="16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18" fillId="0" borderId="0" xfId="0" applyFont="1" applyFill="1" applyBorder="1"/>
    <xf numFmtId="0" fontId="15" fillId="0" borderId="47" xfId="0" applyFont="1" applyFill="1" applyBorder="1"/>
    <xf numFmtId="0" fontId="15" fillId="0" borderId="48" xfId="0" applyFont="1" applyFill="1" applyBorder="1"/>
    <xf numFmtId="0" fontId="15" fillId="0" borderId="50" xfId="0" applyFont="1" applyFill="1" applyBorder="1"/>
    <xf numFmtId="0" fontId="18" fillId="0" borderId="0" xfId="0" applyFont="1" applyFill="1" applyAlignment="1">
      <alignment horizontal="centerContinuous" vertical="center" wrapText="1"/>
    </xf>
    <xf numFmtId="2" fontId="28" fillId="0" borderId="0" xfId="0" applyNumberFormat="1" applyFont="1" applyFill="1" applyBorder="1" applyAlignment="1">
      <alignment horizontal="center" vertical="center" wrapText="1"/>
    </xf>
    <xf numFmtId="0" fontId="18" fillId="0" borderId="50" xfId="0" applyFont="1" applyFill="1" applyBorder="1" applyAlignment="1">
      <alignment horizontal="center" vertical="center"/>
    </xf>
    <xf numFmtId="0" fontId="31" fillId="0" borderId="80" xfId="0" applyFont="1" applyFill="1" applyBorder="1" applyAlignment="1">
      <alignment horizontal="centerContinuous" vertical="center" wrapText="1"/>
    </xf>
    <xf numFmtId="0" fontId="15" fillId="0" borderId="61" xfId="0" applyFont="1" applyFill="1" applyBorder="1" applyAlignment="1">
      <alignment horizontal="center" vertical="center" wrapText="1" readingOrder="2"/>
    </xf>
    <xf numFmtId="0" fontId="5" fillId="0" borderId="91" xfId="0" applyFont="1" applyBorder="1" applyAlignment="1">
      <alignment horizontal="center" vertical="center" wrapText="1" readingOrder="2"/>
    </xf>
    <xf numFmtId="0" fontId="5" fillId="0" borderId="92" xfId="0" quotePrefix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 readingOrder="2"/>
    </xf>
    <xf numFmtId="4" fontId="24" fillId="0" borderId="1" xfId="0" applyNumberFormat="1" applyFont="1" applyFill="1" applyBorder="1" applyAlignment="1">
      <alignment horizontal="center" vertical="center" wrapText="1" readingOrder="2"/>
    </xf>
    <xf numFmtId="0" fontId="18" fillId="0" borderId="72" xfId="0" applyFont="1" applyFill="1" applyBorder="1" applyAlignment="1">
      <alignment horizontal="center" vertical="center" wrapText="1" readingOrder="2"/>
    </xf>
    <xf numFmtId="0" fontId="15" fillId="0" borderId="1" xfId="0" applyFont="1" applyFill="1" applyBorder="1" applyAlignment="1">
      <alignment horizontal="center" vertical="center" wrapText="1" readingOrder="2"/>
    </xf>
    <xf numFmtId="0" fontId="5" fillId="0" borderId="19" xfId="0" applyFont="1" applyBorder="1" applyAlignment="1">
      <alignment horizontal="center" vertical="center" wrapText="1" readingOrder="2"/>
    </xf>
    <xf numFmtId="0" fontId="5" fillId="0" borderId="21" xfId="0" applyFont="1" applyBorder="1" applyAlignment="1">
      <alignment horizontal="center" vertical="center" wrapText="1"/>
    </xf>
    <xf numFmtId="0" fontId="5" fillId="0" borderId="93" xfId="0" applyFont="1" applyBorder="1" applyAlignment="1">
      <alignment horizontal="center" vertical="center" wrapText="1" readingOrder="2"/>
    </xf>
    <xf numFmtId="0" fontId="5" fillId="0" borderId="94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 readingOrder="2"/>
    </xf>
    <xf numFmtId="0" fontId="0" fillId="0" borderId="0" xfId="0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Border="1" applyAlignment="1"/>
    <xf numFmtId="0" fontId="5" fillId="0" borderId="25" xfId="0" applyFont="1" applyBorder="1" applyAlignment="1">
      <alignment horizontal="center" vertical="center" wrapText="1" readingOrder="2"/>
    </xf>
    <xf numFmtId="0" fontId="5" fillId="0" borderId="99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0" borderId="103" xfId="0" applyFont="1" applyBorder="1" applyAlignment="1">
      <alignment horizontal="center" vertical="center" wrapText="1" readingOrder="2"/>
    </xf>
    <xf numFmtId="0" fontId="5" fillId="0" borderId="22" xfId="0" applyFont="1" applyBorder="1" applyAlignment="1">
      <alignment horizontal="center" vertical="center" wrapText="1"/>
    </xf>
    <xf numFmtId="0" fontId="5" fillId="0" borderId="107" xfId="0" applyFont="1" applyBorder="1" applyAlignment="1">
      <alignment horizontal="center" vertical="center" wrapText="1" readingOrder="2"/>
    </xf>
    <xf numFmtId="0" fontId="15" fillId="0" borderId="109" xfId="0" applyFont="1" applyFill="1" applyBorder="1" applyAlignment="1">
      <alignment horizontal="center" vertical="center" wrapText="1" readingOrder="2"/>
    </xf>
    <xf numFmtId="0" fontId="13" fillId="0" borderId="110" xfId="0" applyFont="1" applyFill="1" applyBorder="1" applyAlignment="1">
      <alignment horizontal="center" vertical="center" wrapText="1" readingOrder="2"/>
    </xf>
    <xf numFmtId="0" fontId="11" fillId="2" borderId="3" xfId="0" applyFont="1" applyFill="1" applyBorder="1" applyAlignment="1">
      <alignment horizontal="center" vertical="center" wrapText="1" readingOrder="2"/>
    </xf>
    <xf numFmtId="0" fontId="13" fillId="2" borderId="111" xfId="0" applyFont="1" applyFill="1" applyBorder="1" applyAlignment="1">
      <alignment horizontal="center" vertical="center" wrapText="1" readingOrder="2"/>
    </xf>
    <xf numFmtId="9" fontId="23" fillId="2" borderId="112" xfId="0" applyNumberFormat="1" applyFont="1" applyFill="1" applyBorder="1" applyAlignment="1">
      <alignment horizontal="center" vertical="center" wrapText="1" readingOrder="2"/>
    </xf>
    <xf numFmtId="4" fontId="24" fillId="2" borderId="113" xfId="0" applyNumberFormat="1" applyFont="1" applyFill="1" applyBorder="1" applyAlignment="1">
      <alignment horizontal="center" vertical="center" wrapText="1" readingOrder="2"/>
    </xf>
    <xf numFmtId="4" fontId="24" fillId="2" borderId="114" xfId="0" applyNumberFormat="1" applyFont="1" applyFill="1" applyBorder="1" applyAlignment="1">
      <alignment horizontal="center" vertical="center" wrapText="1" readingOrder="2"/>
    </xf>
    <xf numFmtId="0" fontId="13" fillId="2" borderId="4" xfId="0" applyFont="1" applyFill="1" applyBorder="1" applyAlignment="1">
      <alignment horizontal="center" vertical="center" wrapText="1" readingOrder="2"/>
    </xf>
    <xf numFmtId="0" fontId="15" fillId="0" borderId="115" xfId="0" applyFont="1" applyFill="1" applyBorder="1" applyAlignment="1">
      <alignment horizontal="center" vertical="center" wrapText="1" readingOrder="2"/>
    </xf>
    <xf numFmtId="4" fontId="24" fillId="2" borderId="7" xfId="0" applyNumberFormat="1" applyFont="1" applyFill="1" applyBorder="1" applyAlignment="1">
      <alignment horizontal="center" vertical="center" wrapText="1" readingOrder="2"/>
    </xf>
    <xf numFmtId="0" fontId="15" fillId="0" borderId="116" xfId="0" applyFont="1" applyFill="1" applyBorder="1" applyAlignment="1">
      <alignment horizontal="center" vertical="center" wrapText="1" readingOrder="2"/>
    </xf>
    <xf numFmtId="4" fontId="24" fillId="2" borderId="117" xfId="0" applyNumberFormat="1" applyFont="1" applyFill="1" applyBorder="1" applyAlignment="1">
      <alignment horizontal="center" vertical="center" wrapText="1" readingOrder="2"/>
    </xf>
    <xf numFmtId="0" fontId="15" fillId="0" borderId="118" xfId="0" applyFont="1" applyFill="1" applyBorder="1" applyAlignment="1">
      <alignment horizontal="center" vertical="center" wrapText="1" readingOrder="2"/>
    </xf>
    <xf numFmtId="9" fontId="5" fillId="0" borderId="19" xfId="1" applyFont="1" applyFill="1" applyBorder="1" applyAlignment="1">
      <alignment horizontal="center" vertical="center" wrapText="1"/>
    </xf>
    <xf numFmtId="0" fontId="5" fillId="0" borderId="105" xfId="0" applyFont="1" applyBorder="1" applyAlignment="1">
      <alignment horizontal="center" vertical="center" wrapText="1" readingOrder="2"/>
    </xf>
    <xf numFmtId="0" fontId="5" fillId="0" borderId="100" xfId="0" applyFont="1" applyBorder="1" applyAlignment="1">
      <alignment horizontal="center" vertical="center" wrapText="1" readingOrder="2"/>
    </xf>
    <xf numFmtId="3" fontId="5" fillId="0" borderId="20" xfId="0" applyNumberFormat="1" applyFont="1" applyBorder="1" applyAlignment="1">
      <alignment horizontal="center" vertical="center" wrapText="1" readingOrder="2"/>
    </xf>
    <xf numFmtId="4" fontId="5" fillId="0" borderId="20" xfId="0" applyNumberFormat="1" applyFont="1" applyBorder="1" applyAlignment="1">
      <alignment horizontal="center" vertical="center" wrapText="1" readingOrder="2"/>
    </xf>
    <xf numFmtId="9" fontId="15" fillId="0" borderId="108" xfId="0" applyNumberFormat="1" applyFont="1" applyFill="1" applyBorder="1" applyAlignment="1">
      <alignment horizontal="center" vertical="center" wrapText="1" readingOrder="2"/>
    </xf>
    <xf numFmtId="0" fontId="5" fillId="0" borderId="21" xfId="0" applyFont="1" applyBorder="1" applyAlignment="1">
      <alignment horizontal="center" vertical="center" wrapText="1" readingOrder="2"/>
    </xf>
    <xf numFmtId="0" fontId="5" fillId="0" borderId="18" xfId="0" applyFont="1" applyBorder="1" applyAlignment="1">
      <alignment horizontal="center" vertical="center" wrapText="1" readingOrder="2"/>
    </xf>
    <xf numFmtId="0" fontId="5" fillId="0" borderId="121" xfId="0" applyFont="1" applyBorder="1" applyAlignment="1">
      <alignment horizontal="center" vertical="center" wrapText="1"/>
    </xf>
    <xf numFmtId="1" fontId="20" fillId="0" borderId="122" xfId="0" applyNumberFormat="1" applyFont="1" applyFill="1" applyBorder="1" applyAlignment="1">
      <alignment horizontal="center" vertical="center" wrapText="1" readingOrder="2"/>
    </xf>
    <xf numFmtId="1" fontId="20" fillId="0" borderId="123" xfId="0" applyNumberFormat="1" applyFont="1" applyFill="1" applyBorder="1" applyAlignment="1">
      <alignment horizontal="center" vertical="center" wrapText="1" readingOrder="2"/>
    </xf>
    <xf numFmtId="1" fontId="20" fillId="0" borderId="124" xfId="0" applyNumberFormat="1" applyFont="1" applyFill="1" applyBorder="1" applyAlignment="1">
      <alignment horizontal="center" vertical="center" wrapText="1" readingOrder="2"/>
    </xf>
    <xf numFmtId="1" fontId="20" fillId="0" borderId="74" xfId="0" applyNumberFormat="1" applyFont="1" applyFill="1" applyBorder="1" applyAlignment="1">
      <alignment horizontal="center" vertical="center" wrapText="1" readingOrder="2"/>
    </xf>
    <xf numFmtId="1" fontId="20" fillId="0" borderId="125" xfId="0" applyNumberFormat="1" applyFont="1" applyFill="1" applyBorder="1" applyAlignment="1">
      <alignment horizontal="center" vertical="center" wrapText="1" readingOrder="2"/>
    </xf>
    <xf numFmtId="1" fontId="20" fillId="0" borderId="126" xfId="0" applyNumberFormat="1" applyFont="1" applyFill="1" applyBorder="1" applyAlignment="1">
      <alignment horizontal="center" vertical="center" wrapText="1" readingOrder="2"/>
    </xf>
    <xf numFmtId="3" fontId="23" fillId="2" borderId="50" xfId="0" applyNumberFormat="1" applyFont="1" applyFill="1" applyBorder="1" applyAlignment="1">
      <alignment horizontal="center" vertical="center" wrapText="1" readingOrder="2"/>
    </xf>
    <xf numFmtId="4" fontId="24" fillId="2" borderId="48" xfId="0" applyNumberFormat="1" applyFont="1" applyFill="1" applyBorder="1" applyAlignment="1">
      <alignment horizontal="center" vertical="center" wrapText="1" readingOrder="2"/>
    </xf>
    <xf numFmtId="4" fontId="24" fillId="2" borderId="70" xfId="0" applyNumberFormat="1" applyFont="1" applyFill="1" applyBorder="1" applyAlignment="1">
      <alignment horizontal="center" vertical="center" wrapText="1" readingOrder="2"/>
    </xf>
    <xf numFmtId="3" fontId="24" fillId="0" borderId="1" xfId="0" applyNumberFormat="1" applyFont="1" applyFill="1" applyBorder="1" applyAlignment="1">
      <alignment horizontal="center" vertical="center" wrapText="1" readingOrder="2"/>
    </xf>
    <xf numFmtId="1" fontId="20" fillId="0" borderId="127" xfId="0" applyNumberFormat="1" applyFont="1" applyFill="1" applyBorder="1" applyAlignment="1">
      <alignment horizontal="center" vertical="center" wrapText="1" readingOrder="2"/>
    </xf>
    <xf numFmtId="0" fontId="31" fillId="3" borderId="54" xfId="0" applyFont="1" applyFill="1" applyBorder="1" applyAlignment="1">
      <alignment horizontal="center" vertical="center" wrapText="1" readingOrder="2"/>
    </xf>
    <xf numFmtId="0" fontId="1" fillId="0" borderId="2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 readingOrder="2"/>
    </xf>
    <xf numFmtId="0" fontId="5" fillId="0" borderId="95" xfId="0" applyFont="1" applyBorder="1" applyAlignment="1">
      <alignment horizontal="center" vertical="center" wrapText="1" readingOrder="2"/>
    </xf>
    <xf numFmtId="0" fontId="5" fillId="0" borderId="26" xfId="0" applyFont="1" applyBorder="1" applyAlignment="1">
      <alignment horizontal="center" vertical="center" wrapText="1" readingOrder="2"/>
    </xf>
    <xf numFmtId="0" fontId="1" fillId="0" borderId="22" xfId="0" applyFont="1" applyBorder="1" applyAlignment="1">
      <alignment horizontal="center" vertical="center"/>
    </xf>
    <xf numFmtId="0" fontId="5" fillId="0" borderId="129" xfId="0" applyFont="1" applyBorder="1" applyAlignment="1">
      <alignment horizontal="center" vertical="center" wrapText="1"/>
    </xf>
    <xf numFmtId="0" fontId="16" fillId="0" borderId="49" xfId="0" applyFont="1" applyFill="1" applyBorder="1" applyAlignment="1">
      <alignment horizontal="center" vertical="center" readingOrder="2"/>
    </xf>
    <xf numFmtId="0" fontId="5" fillId="0" borderId="14" xfId="0" applyFont="1" applyBorder="1" applyAlignment="1">
      <alignment horizontal="center" vertical="center" wrapText="1" readingOrder="2"/>
    </xf>
    <xf numFmtId="0" fontId="5" fillId="0" borderId="97" xfId="0" applyFont="1" applyBorder="1" applyAlignment="1">
      <alignment horizontal="center" vertical="center" wrapText="1" readingOrder="2"/>
    </xf>
    <xf numFmtId="0" fontId="5" fillId="0" borderId="120" xfId="0" applyFont="1" applyBorder="1" applyAlignment="1">
      <alignment horizontal="center" vertical="center" wrapText="1" readingOrder="2"/>
    </xf>
    <xf numFmtId="9" fontId="5" fillId="0" borderId="19" xfId="1" applyFont="1" applyFill="1" applyBorder="1" applyAlignment="1">
      <alignment horizontal="center" vertical="center" wrapText="1"/>
    </xf>
    <xf numFmtId="9" fontId="5" fillId="0" borderId="93" xfId="1" applyFont="1" applyFill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 wrapText="1" readingOrder="2"/>
    </xf>
    <xf numFmtId="3" fontId="5" fillId="0" borderId="20" xfId="0" applyNumberFormat="1" applyFont="1" applyBorder="1" applyAlignment="1">
      <alignment horizontal="center" vertical="center" wrapText="1" readingOrder="2"/>
    </xf>
    <xf numFmtId="3" fontId="5" fillId="0" borderId="39" xfId="0" applyNumberFormat="1" applyFont="1" applyBorder="1" applyAlignment="1">
      <alignment horizontal="center" vertical="center" wrapText="1" readingOrder="2"/>
    </xf>
    <xf numFmtId="4" fontId="5" fillId="0" borderId="12" xfId="0" applyNumberFormat="1" applyFont="1" applyBorder="1" applyAlignment="1">
      <alignment horizontal="center" vertical="center" wrapText="1" readingOrder="2"/>
    </xf>
    <xf numFmtId="4" fontId="5" fillId="0" borderId="20" xfId="0" applyNumberFormat="1" applyFont="1" applyBorder="1" applyAlignment="1">
      <alignment horizontal="center" vertical="center" wrapText="1" readingOrder="2"/>
    </xf>
    <xf numFmtId="4" fontId="5" fillId="0" borderId="39" xfId="0" applyNumberFormat="1" applyFont="1" applyBorder="1" applyAlignment="1">
      <alignment horizontal="center" vertical="center" wrapText="1" readingOrder="2"/>
    </xf>
    <xf numFmtId="4" fontId="7" fillId="0" borderId="12" xfId="0" applyNumberFormat="1" applyFont="1" applyBorder="1" applyAlignment="1">
      <alignment horizontal="center" vertical="center" wrapText="1"/>
    </xf>
    <xf numFmtId="4" fontId="7" fillId="0" borderId="20" xfId="0" applyNumberFormat="1" applyFont="1" applyBorder="1" applyAlignment="1">
      <alignment horizontal="center" vertical="center" wrapText="1"/>
    </xf>
    <xf numFmtId="4" fontId="7" fillId="0" borderId="39" xfId="0" applyNumberFormat="1" applyFont="1" applyBorder="1" applyAlignment="1">
      <alignment horizontal="center" vertical="center" wrapText="1"/>
    </xf>
    <xf numFmtId="0" fontId="0" fillId="0" borderId="10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9" fontId="0" fillId="0" borderId="23" xfId="0" applyNumberFormat="1" applyBorder="1" applyAlignment="1">
      <alignment horizontal="center" vertical="center"/>
    </xf>
    <xf numFmtId="0" fontId="1" fillId="0" borderId="9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5" fillId="0" borderId="96" xfId="0" applyFont="1" applyBorder="1" applyAlignment="1">
      <alignment horizontal="center" vertical="center" wrapText="1" readingOrder="2"/>
    </xf>
    <xf numFmtId="0" fontId="5" fillId="0" borderId="20" xfId="0" applyFont="1" applyBorder="1" applyAlignment="1">
      <alignment horizontal="center" vertical="center" wrapText="1" readingOrder="2"/>
    </xf>
    <xf numFmtId="0" fontId="5" fillId="0" borderId="39" xfId="0" applyFont="1" applyBorder="1" applyAlignment="1">
      <alignment horizontal="center" vertical="center" wrapText="1" readingOrder="2"/>
    </xf>
    <xf numFmtId="9" fontId="0" fillId="0" borderId="91" xfId="0" applyNumberFormat="1" applyBorder="1" applyAlignment="1">
      <alignment horizontal="center" vertical="center"/>
    </xf>
    <xf numFmtId="9" fontId="0" fillId="0" borderId="19" xfId="0" applyNumberFormat="1" applyBorder="1" applyAlignment="1">
      <alignment horizontal="center" vertical="center"/>
    </xf>
    <xf numFmtId="9" fontId="0" fillId="0" borderId="93" xfId="0" applyNumberFormat="1" applyBorder="1" applyAlignment="1">
      <alignment horizontal="center" vertical="center"/>
    </xf>
    <xf numFmtId="9" fontId="5" fillId="0" borderId="26" xfId="1" applyFont="1" applyFill="1" applyBorder="1" applyAlignment="1">
      <alignment horizontal="center" vertical="center" wrapText="1"/>
    </xf>
    <xf numFmtId="9" fontId="5" fillId="0" borderId="119" xfId="1" applyFont="1" applyFill="1" applyBorder="1" applyAlignment="1">
      <alignment horizontal="center" vertical="center" wrapText="1"/>
    </xf>
    <xf numFmtId="9" fontId="5" fillId="0" borderId="90" xfId="1" applyFont="1" applyFill="1" applyBorder="1" applyAlignment="1">
      <alignment horizontal="center" vertical="center" wrapText="1"/>
    </xf>
    <xf numFmtId="9" fontId="5" fillId="0" borderId="102" xfId="1" applyFont="1" applyFill="1" applyBorder="1" applyAlignment="1">
      <alignment horizontal="center" vertical="center" wrapText="1"/>
    </xf>
    <xf numFmtId="4" fontId="7" fillId="0" borderId="96" xfId="0" applyNumberFormat="1" applyFont="1" applyBorder="1" applyAlignment="1">
      <alignment horizontal="center" vertical="center" wrapText="1"/>
    </xf>
    <xf numFmtId="4" fontId="7" fillId="0" borderId="27" xfId="0" applyNumberFormat="1" applyFont="1" applyBorder="1" applyAlignment="1">
      <alignment horizontal="center" vertical="center" wrapText="1"/>
    </xf>
    <xf numFmtId="9" fontId="5" fillId="0" borderId="99" xfId="1" applyFont="1" applyFill="1" applyBorder="1" applyAlignment="1">
      <alignment horizontal="center" vertical="center" wrapText="1"/>
    </xf>
    <xf numFmtId="9" fontId="5" fillId="0" borderId="8" xfId="1" applyFont="1" applyFill="1" applyBorder="1" applyAlignment="1">
      <alignment horizontal="center" vertical="center" wrapText="1"/>
    </xf>
    <xf numFmtId="9" fontId="5" fillId="0" borderId="103" xfId="1" applyFont="1" applyFill="1" applyBorder="1" applyAlignment="1">
      <alignment horizontal="center" vertical="center" wrapText="1"/>
    </xf>
    <xf numFmtId="9" fontId="5" fillId="0" borderId="15" xfId="1" applyFont="1" applyBorder="1" applyAlignment="1">
      <alignment horizontal="center" vertical="center" wrapText="1"/>
    </xf>
    <xf numFmtId="9" fontId="5" fillId="0" borderId="19" xfId="1" applyFont="1" applyBorder="1" applyAlignment="1">
      <alignment horizontal="center" vertical="center" wrapText="1"/>
    </xf>
    <xf numFmtId="9" fontId="5" fillId="0" borderId="26" xfId="1" applyFont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center" vertical="center" wrapText="1" readingOrder="2"/>
    </xf>
    <xf numFmtId="4" fontId="5" fillId="0" borderId="21" xfId="0" applyNumberFormat="1" applyFont="1" applyBorder="1" applyAlignment="1">
      <alignment horizontal="center" vertical="center" wrapText="1" readingOrder="2"/>
    </xf>
    <xf numFmtId="4" fontId="5" fillId="0" borderId="28" xfId="0" applyNumberFormat="1" applyFont="1" applyBorder="1" applyAlignment="1">
      <alignment horizontal="center" vertical="center" wrapText="1" readingOrder="2"/>
    </xf>
    <xf numFmtId="4" fontId="7" fillId="0" borderId="130" xfId="0" applyNumberFormat="1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center" vertical="center" wrapText="1"/>
    </xf>
    <xf numFmtId="4" fontId="7" fillId="0" borderId="101" xfId="0" applyNumberFormat="1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 readingOrder="2"/>
    </xf>
    <xf numFmtId="3" fontId="5" fillId="0" borderId="30" xfId="0" applyNumberFormat="1" applyFont="1" applyBorder="1" applyAlignment="1">
      <alignment horizontal="center" vertical="center" wrapText="1" readingOrder="2"/>
    </xf>
    <xf numFmtId="3" fontId="5" fillId="0" borderId="32" xfId="0" applyNumberFormat="1" applyFont="1" applyBorder="1" applyAlignment="1">
      <alignment horizontal="center" vertical="center" wrapText="1" readingOrder="2"/>
    </xf>
    <xf numFmtId="9" fontId="5" fillId="0" borderId="90" xfId="1" applyFont="1" applyBorder="1" applyAlignment="1">
      <alignment horizontal="center" vertical="center" wrapText="1"/>
    </xf>
    <xf numFmtId="9" fontId="5" fillId="0" borderId="99" xfId="1" applyFont="1" applyBorder="1" applyAlignment="1">
      <alignment horizontal="center" vertical="center" wrapText="1"/>
    </xf>
    <xf numFmtId="0" fontId="0" fillId="0" borderId="9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2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14" xfId="0" applyFont="1" applyFill="1" applyBorder="1" applyAlignment="1">
      <alignment horizontal="center" vertical="center" wrapText="1" readingOrder="2"/>
    </xf>
    <xf numFmtId="0" fontId="5" fillId="0" borderId="23" xfId="0" applyFont="1" applyFill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 readingOrder="2"/>
    </xf>
    <xf numFmtId="0" fontId="5" fillId="0" borderId="95" xfId="0" applyFont="1" applyBorder="1" applyAlignment="1">
      <alignment horizontal="center" vertical="center" wrapText="1" readingOrder="2"/>
    </xf>
    <xf numFmtId="0" fontId="5" fillId="0" borderId="23" xfId="0" applyFont="1" applyBorder="1" applyAlignment="1">
      <alignment horizontal="center" vertical="center" wrapText="1" readingOrder="2"/>
    </xf>
    <xf numFmtId="0" fontId="2" fillId="4" borderId="0" xfId="0" applyFont="1" applyFill="1" applyBorder="1" applyAlignment="1">
      <alignment horizontal="center"/>
    </xf>
    <xf numFmtId="0" fontId="2" fillId="4" borderId="90" xfId="0" applyFont="1" applyFill="1" applyBorder="1" applyAlignment="1">
      <alignment horizontal="center"/>
    </xf>
    <xf numFmtId="0" fontId="5" fillId="0" borderId="128" xfId="0" applyFont="1" applyBorder="1" applyAlignment="1">
      <alignment horizontal="center" vertical="center" wrapText="1" readingOrder="2"/>
    </xf>
    <xf numFmtId="0" fontId="5" fillId="0" borderId="4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5" fillId="0" borderId="105" xfId="0" applyFont="1" applyFill="1" applyBorder="1" applyAlignment="1">
      <alignment horizontal="center" vertical="center" wrapText="1" readingOrder="2"/>
    </xf>
    <xf numFmtId="0" fontId="5" fillId="0" borderId="100" xfId="0" applyFont="1" applyFill="1" applyBorder="1" applyAlignment="1">
      <alignment horizontal="center" vertical="center" wrapText="1" readingOrder="2"/>
    </xf>
    <xf numFmtId="0" fontId="5" fillId="0" borderId="106" xfId="0" applyFont="1" applyFill="1" applyBorder="1" applyAlignment="1">
      <alignment horizontal="center" vertical="center" wrapText="1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3" fontId="5" fillId="0" borderId="96" xfId="0" applyNumberFormat="1" applyFont="1" applyBorder="1" applyAlignment="1">
      <alignment horizontal="center" vertical="center" wrapText="1" readingOrder="2"/>
    </xf>
    <xf numFmtId="4" fontId="5" fillId="0" borderId="96" xfId="0" applyNumberFormat="1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 readingOrder="2"/>
    </xf>
    <xf numFmtId="0" fontId="5" fillId="0" borderId="35" xfId="0" applyFont="1" applyBorder="1" applyAlignment="1">
      <alignment horizontal="center" vertical="center" wrapText="1" readingOrder="2"/>
    </xf>
    <xf numFmtId="0" fontId="5" fillId="0" borderId="37" xfId="0" applyFont="1" applyBorder="1" applyAlignment="1">
      <alignment horizontal="center" vertical="center" wrapText="1" readingOrder="2"/>
    </xf>
    <xf numFmtId="0" fontId="5" fillId="0" borderId="38" xfId="0" applyFont="1" applyBorder="1" applyAlignment="1">
      <alignment horizontal="center" vertical="center" wrapText="1" readingOrder="2"/>
    </xf>
    <xf numFmtId="0" fontId="5" fillId="0" borderId="104" xfId="0" applyFont="1" applyBorder="1" applyAlignment="1">
      <alignment horizontal="center" vertical="center" wrapText="1" readingOrder="2"/>
    </xf>
    <xf numFmtId="0" fontId="5" fillId="0" borderId="98" xfId="0" applyFont="1" applyBorder="1" applyAlignment="1">
      <alignment horizontal="center" vertical="center" wrapText="1" readingOrder="2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 wrapText="1" readingOrder="2"/>
    </xf>
    <xf numFmtId="3" fontId="5" fillId="0" borderId="14" xfId="0" applyNumberFormat="1" applyFont="1" applyBorder="1" applyAlignment="1">
      <alignment horizontal="center" vertical="center" wrapText="1" readingOrder="2"/>
    </xf>
    <xf numFmtId="3" fontId="5" fillId="0" borderId="23" xfId="0" applyNumberFormat="1" applyFont="1" applyBorder="1" applyAlignment="1">
      <alignment horizontal="center" vertical="center" wrapText="1" readingOrder="2"/>
    </xf>
    <xf numFmtId="3" fontId="5" fillId="0" borderId="16" xfId="0" applyNumberFormat="1" applyFont="1" applyBorder="1" applyAlignment="1">
      <alignment horizontal="center" vertical="center" wrapText="1" readingOrder="2"/>
    </xf>
    <xf numFmtId="3" fontId="5" fillId="0" borderId="22" xfId="0" applyNumberFormat="1" applyFont="1" applyBorder="1" applyAlignment="1">
      <alignment horizontal="center" vertical="center" wrapText="1" readingOrder="2"/>
    </xf>
    <xf numFmtId="3" fontId="5" fillId="0" borderId="129" xfId="0" applyNumberFormat="1" applyFont="1" applyBorder="1" applyAlignment="1">
      <alignment horizontal="center" vertical="center" wrapText="1" readingOrder="2"/>
    </xf>
    <xf numFmtId="3" fontId="5" fillId="0" borderId="95" xfId="0" applyNumberFormat="1" applyFont="1" applyBorder="1" applyAlignment="1">
      <alignment horizontal="center" vertical="center" wrapText="1" readingOrder="2"/>
    </xf>
    <xf numFmtId="3" fontId="5" fillId="0" borderId="121" xfId="0" applyNumberFormat="1" applyFont="1" applyBorder="1" applyAlignment="1">
      <alignment horizontal="center" vertical="center" wrapText="1" readingOrder="2"/>
    </xf>
    <xf numFmtId="3" fontId="5" fillId="0" borderId="31" xfId="0" applyNumberFormat="1" applyFont="1" applyBorder="1" applyAlignment="1">
      <alignment horizontal="center" vertical="center" wrapText="1" readingOrder="2"/>
    </xf>
    <xf numFmtId="3" fontId="5" fillId="0" borderId="33" xfId="0" applyNumberFormat="1" applyFont="1" applyBorder="1" applyAlignment="1">
      <alignment horizontal="center" vertical="center" wrapText="1" readingOrder="2"/>
    </xf>
    <xf numFmtId="0" fontId="0" fillId="0" borderId="40" xfId="0" applyBorder="1" applyAlignment="1">
      <alignment horizontal="center"/>
    </xf>
    <xf numFmtId="9" fontId="0" fillId="0" borderId="16" xfId="0" applyNumberFormat="1" applyBorder="1" applyAlignment="1">
      <alignment horizontal="center" vertical="center"/>
    </xf>
    <xf numFmtId="0" fontId="18" fillId="0" borderId="45" xfId="0" applyFont="1" applyFill="1" applyBorder="1" applyAlignment="1">
      <alignment horizontal="center" vertical="center" wrapText="1" readingOrder="2"/>
    </xf>
    <xf numFmtId="0" fontId="18" fillId="0" borderId="49" xfId="0" applyFont="1" applyFill="1" applyBorder="1" applyAlignment="1">
      <alignment horizontal="center" vertical="center" wrapText="1" readingOrder="2"/>
    </xf>
    <xf numFmtId="0" fontId="16" fillId="0" borderId="53" xfId="0" applyFont="1" applyFill="1" applyBorder="1" applyAlignment="1">
      <alignment horizontal="center" vertical="center" wrapText="1" readingOrder="2"/>
    </xf>
    <xf numFmtId="0" fontId="16" fillId="0" borderId="57" xfId="0" applyFont="1" applyFill="1" applyBorder="1" applyAlignment="1">
      <alignment horizontal="center" vertical="center" wrapText="1" readingOrder="2"/>
    </xf>
    <xf numFmtId="0" fontId="16" fillId="0" borderId="62" xfId="0" applyFont="1" applyFill="1" applyBorder="1" applyAlignment="1">
      <alignment horizontal="center" vertical="center" wrapText="1" readingOrder="2"/>
    </xf>
    <xf numFmtId="0" fontId="9" fillId="0" borderId="43" xfId="0" applyFont="1" applyFill="1" applyBorder="1" applyAlignment="1">
      <alignment horizontal="right" vertical="top" wrapText="1" readingOrder="2"/>
    </xf>
    <xf numFmtId="0" fontId="9" fillId="0" borderId="44" xfId="0" applyFont="1" applyFill="1" applyBorder="1" applyAlignment="1">
      <alignment horizontal="right" vertical="top" wrapText="1" readingOrder="2"/>
    </xf>
    <xf numFmtId="0" fontId="9" fillId="0" borderId="46" xfId="0" applyFont="1" applyFill="1" applyBorder="1" applyAlignment="1">
      <alignment horizontal="right" vertical="top" wrapText="1" readingOrder="2"/>
    </xf>
    <xf numFmtId="0" fontId="9" fillId="0" borderId="47" xfId="0" applyFont="1" applyFill="1" applyBorder="1" applyAlignment="1">
      <alignment horizontal="right" vertical="top" wrapText="1" readingOrder="2"/>
    </xf>
    <xf numFmtId="0" fontId="9" fillId="0" borderId="48" xfId="0" applyFont="1" applyFill="1" applyBorder="1" applyAlignment="1">
      <alignment horizontal="right" vertical="top" wrapText="1" readingOrder="2"/>
    </xf>
    <xf numFmtId="0" fontId="9" fillId="0" borderId="50" xfId="0" applyFont="1" applyFill="1" applyBorder="1" applyAlignment="1">
      <alignment horizontal="right" vertical="top" wrapText="1" readingOrder="2"/>
    </xf>
    <xf numFmtId="0" fontId="18" fillId="0" borderId="43" xfId="0" applyFont="1" applyFill="1" applyBorder="1" applyAlignment="1">
      <alignment horizontal="center" vertical="center" wrapText="1" readingOrder="2"/>
    </xf>
    <xf numFmtId="0" fontId="18" fillId="0" borderId="46" xfId="0" applyFont="1" applyFill="1" applyBorder="1" applyAlignment="1">
      <alignment horizontal="center" vertical="center" wrapText="1" readingOrder="2"/>
    </xf>
    <xf numFmtId="0" fontId="18" fillId="0" borderId="47" xfId="0" applyFont="1" applyFill="1" applyBorder="1" applyAlignment="1">
      <alignment horizontal="center" vertical="center" wrapText="1" readingOrder="2"/>
    </xf>
    <xf numFmtId="0" fontId="18" fillId="0" borderId="50" xfId="0" applyFont="1" applyFill="1" applyBorder="1" applyAlignment="1">
      <alignment horizontal="center" vertical="center" wrapText="1" readingOrder="2"/>
    </xf>
    <xf numFmtId="0" fontId="16" fillId="0" borderId="43" xfId="0" applyFont="1" applyFill="1" applyBorder="1" applyAlignment="1">
      <alignment horizontal="center" vertical="center" wrapText="1" readingOrder="2"/>
    </xf>
    <xf numFmtId="0" fontId="16" fillId="0" borderId="47" xfId="0" applyFont="1" applyFill="1" applyBorder="1" applyAlignment="1">
      <alignment horizontal="center" vertical="center" wrapText="1" readingOrder="2"/>
    </xf>
    <xf numFmtId="0" fontId="18" fillId="0" borderId="69" xfId="0" applyFont="1" applyFill="1" applyBorder="1" applyAlignment="1">
      <alignment horizontal="center" vertical="center" wrapText="1" readingOrder="2"/>
    </xf>
    <xf numFmtId="0" fontId="18" fillId="0" borderId="70" xfId="0" applyFont="1" applyFill="1" applyBorder="1" applyAlignment="1">
      <alignment horizontal="center" vertical="center" wrapText="1" readingOrder="2"/>
    </xf>
    <xf numFmtId="0" fontId="13" fillId="4" borderId="43" xfId="0" applyFont="1" applyFill="1" applyBorder="1" applyAlignment="1">
      <alignment horizontal="center" vertical="center"/>
    </xf>
    <xf numFmtId="0" fontId="13" fillId="4" borderId="44" xfId="0" applyFont="1" applyFill="1" applyBorder="1" applyAlignment="1">
      <alignment horizontal="center" vertical="center"/>
    </xf>
    <xf numFmtId="0" fontId="13" fillId="4" borderId="46" xfId="0" applyFont="1" applyFill="1" applyBorder="1" applyAlignment="1">
      <alignment horizontal="center" vertical="center"/>
    </xf>
    <xf numFmtId="0" fontId="31" fillId="0" borderId="43" xfId="0" applyFont="1" applyFill="1" applyBorder="1" applyAlignment="1">
      <alignment horizontal="center" vertical="center"/>
    </xf>
    <xf numFmtId="0" fontId="31" fillId="0" borderId="46" xfId="0" applyFont="1" applyFill="1" applyBorder="1" applyAlignment="1">
      <alignment horizontal="center" vertical="center"/>
    </xf>
    <xf numFmtId="0" fontId="11" fillId="0" borderId="43" xfId="0" applyFont="1" applyFill="1" applyBorder="1" applyAlignment="1">
      <alignment horizontal="center" vertical="center" readingOrder="2"/>
    </xf>
    <xf numFmtId="0" fontId="11" fillId="0" borderId="46" xfId="0" applyFont="1" applyFill="1" applyBorder="1" applyAlignment="1">
      <alignment horizontal="center" vertical="center" readingOrder="2"/>
    </xf>
    <xf numFmtId="0" fontId="11" fillId="0" borderId="47" xfId="0" applyFont="1" applyFill="1" applyBorder="1" applyAlignment="1">
      <alignment horizontal="center" vertical="center" readingOrder="2"/>
    </xf>
    <xf numFmtId="0" fontId="11" fillId="0" borderId="50" xfId="0" applyFont="1" applyFill="1" applyBorder="1" applyAlignment="1">
      <alignment horizontal="center" vertical="center" readingOrder="2"/>
    </xf>
    <xf numFmtId="0" fontId="18" fillId="0" borderId="75" xfId="0" applyFont="1" applyFill="1" applyBorder="1" applyAlignment="1">
      <alignment horizontal="left" vertical="center"/>
    </xf>
    <xf numFmtId="0" fontId="18" fillId="0" borderId="76" xfId="0" applyFont="1" applyFill="1" applyBorder="1" applyAlignment="1">
      <alignment horizontal="left" vertical="center"/>
    </xf>
    <xf numFmtId="0" fontId="18" fillId="0" borderId="46" xfId="0" applyFont="1" applyFill="1" applyBorder="1" applyAlignment="1">
      <alignment horizontal="center" vertical="center"/>
    </xf>
    <xf numFmtId="0" fontId="18" fillId="0" borderId="60" xfId="0" applyFont="1" applyFill="1" applyBorder="1" applyAlignment="1">
      <alignment horizontal="center" vertical="center"/>
    </xf>
    <xf numFmtId="0" fontId="18" fillId="0" borderId="50" xfId="0" applyFont="1" applyFill="1" applyBorder="1" applyAlignment="1">
      <alignment horizontal="center" vertical="center"/>
    </xf>
    <xf numFmtId="0" fontId="18" fillId="0" borderId="53" xfId="0" applyFont="1" applyFill="1" applyBorder="1" applyAlignment="1">
      <alignment horizontal="center" vertical="center" wrapText="1"/>
    </xf>
    <xf numFmtId="0" fontId="18" fillId="0" borderId="57" xfId="0" applyFont="1" applyFill="1" applyBorder="1" applyAlignment="1">
      <alignment horizontal="center" vertical="center" wrapText="1"/>
    </xf>
    <xf numFmtId="0" fontId="18" fillId="0" borderId="62" xfId="0" applyFont="1" applyFill="1" applyBorder="1" applyAlignment="1">
      <alignment horizontal="center" vertical="center" wrapText="1"/>
    </xf>
    <xf numFmtId="0" fontId="18" fillId="0" borderId="77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79" xfId="0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 wrapText="1"/>
    </xf>
    <xf numFmtId="0" fontId="25" fillId="0" borderId="78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vertical="center" wrapText="1"/>
    </xf>
    <xf numFmtId="0" fontId="18" fillId="0" borderId="45" xfId="0" applyFont="1" applyFill="1" applyBorder="1" applyAlignment="1">
      <alignment horizontal="center" vertical="center"/>
    </xf>
    <xf numFmtId="0" fontId="18" fillId="0" borderId="78" xfId="0" applyFont="1" applyFill="1" applyBorder="1" applyAlignment="1">
      <alignment horizontal="center" vertical="center"/>
    </xf>
    <xf numFmtId="0" fontId="18" fillId="0" borderId="49" xfId="0" applyFont="1" applyFill="1" applyBorder="1" applyAlignment="1">
      <alignment horizontal="center" vertical="center"/>
    </xf>
    <xf numFmtId="0" fontId="11" fillId="0" borderId="69" xfId="0" applyFont="1" applyFill="1" applyBorder="1" applyAlignment="1">
      <alignment horizontal="center" vertical="center" wrapText="1"/>
    </xf>
    <xf numFmtId="0" fontId="11" fillId="0" borderId="61" xfId="0" applyFont="1" applyFill="1" applyBorder="1" applyAlignment="1">
      <alignment horizontal="center" vertical="center" wrapText="1"/>
    </xf>
    <xf numFmtId="0" fontId="11" fillId="0" borderId="70" xfId="0" applyFont="1" applyFill="1" applyBorder="1" applyAlignment="1">
      <alignment horizontal="center" vertical="center" wrapText="1"/>
    </xf>
    <xf numFmtId="0" fontId="18" fillId="0" borderId="88" xfId="0" applyFont="1" applyFill="1" applyBorder="1" applyAlignment="1">
      <alignment horizontal="center" vertical="center" wrapText="1"/>
    </xf>
    <xf numFmtId="0" fontId="18" fillId="0" borderId="90" xfId="0" applyFont="1" applyFill="1" applyBorder="1" applyAlignment="1">
      <alignment horizontal="center" vertical="center" wrapText="1"/>
    </xf>
    <xf numFmtId="0" fontId="18" fillId="0" borderId="89" xfId="0" applyFont="1" applyFill="1" applyBorder="1" applyAlignment="1">
      <alignment horizontal="center" vertical="center" wrapText="1"/>
    </xf>
    <xf numFmtId="0" fontId="18" fillId="0" borderId="53" xfId="0" applyFont="1" applyFill="1" applyBorder="1" applyAlignment="1">
      <alignment horizontal="center" vertical="center"/>
    </xf>
    <xf numFmtId="0" fontId="18" fillId="0" borderId="57" xfId="0" applyFont="1" applyFill="1" applyBorder="1" applyAlignment="1">
      <alignment horizontal="center" vertical="center"/>
    </xf>
    <xf numFmtId="0" fontId="18" fillId="0" borderId="62" xfId="0" applyFont="1" applyFill="1" applyBorder="1" applyAlignment="1">
      <alignment horizontal="center" vertical="center"/>
    </xf>
    <xf numFmtId="0" fontId="18" fillId="0" borderId="69" xfId="0" applyFont="1" applyFill="1" applyBorder="1" applyAlignment="1">
      <alignment horizontal="center" vertical="center"/>
    </xf>
    <xf numFmtId="0" fontId="18" fillId="0" borderId="61" xfId="0" applyFont="1" applyFill="1" applyBorder="1" applyAlignment="1">
      <alignment horizontal="center" vertical="center"/>
    </xf>
    <xf numFmtId="0" fontId="18" fillId="0" borderId="70" xfId="0" applyFont="1" applyFill="1" applyBorder="1" applyAlignment="1">
      <alignment horizontal="center" vertical="center"/>
    </xf>
    <xf numFmtId="0" fontId="28" fillId="0" borderId="71" xfId="0" applyFont="1" applyFill="1" applyBorder="1" applyAlignment="1">
      <alignment horizontal="center" vertical="center" wrapText="1"/>
    </xf>
    <xf numFmtId="0" fontId="28" fillId="0" borderId="59" xfId="0" applyFont="1" applyFill="1" applyBorder="1" applyAlignment="1">
      <alignment horizontal="center" vertical="center" wrapText="1"/>
    </xf>
    <xf numFmtId="0" fontId="27" fillId="0" borderId="82" xfId="0" applyFont="1" applyFill="1" applyBorder="1" applyAlignment="1">
      <alignment horizontal="center" vertical="center" wrapText="1"/>
    </xf>
    <xf numFmtId="0" fontId="27" fillId="0" borderId="81" xfId="0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 readingOrder="2"/>
    </xf>
    <xf numFmtId="2" fontId="29" fillId="0" borderId="72" xfId="0" applyNumberFormat="1" applyFont="1" applyFill="1" applyBorder="1" applyAlignment="1">
      <alignment horizontal="center" vertical="center" wrapText="1"/>
    </xf>
    <xf numFmtId="2" fontId="29" fillId="0" borderId="56" xfId="0" applyNumberFormat="1" applyFont="1" applyFill="1" applyBorder="1" applyAlignment="1">
      <alignment horizontal="center" vertical="center" wrapText="1"/>
    </xf>
    <xf numFmtId="2" fontId="30" fillId="0" borderId="83" xfId="0" applyNumberFormat="1" applyFont="1" applyFill="1" applyBorder="1" applyAlignment="1">
      <alignment horizontal="center" vertical="center" wrapText="1"/>
    </xf>
    <xf numFmtId="2" fontId="30" fillId="0" borderId="55" xfId="0" applyNumberFormat="1" applyFont="1" applyFill="1" applyBorder="1" applyAlignment="1">
      <alignment horizontal="center" vertical="center" wrapText="1"/>
    </xf>
    <xf numFmtId="0" fontId="27" fillId="0" borderId="53" xfId="0" applyFont="1" applyFill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 readingOrder="2"/>
    </xf>
    <xf numFmtId="2" fontId="29" fillId="0" borderId="69" xfId="0" applyNumberFormat="1" applyFont="1" applyFill="1" applyBorder="1" applyAlignment="1">
      <alignment horizontal="center" vertical="center" wrapText="1"/>
    </xf>
    <xf numFmtId="2" fontId="30" fillId="0" borderId="45" xfId="0" applyNumberFormat="1" applyFont="1" applyFill="1" applyBorder="1" applyAlignment="1">
      <alignment horizontal="center" vertical="center" wrapText="1"/>
    </xf>
    <xf numFmtId="0" fontId="27" fillId="0" borderId="62" xfId="0" applyFont="1" applyFill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 readingOrder="2"/>
    </xf>
    <xf numFmtId="2" fontId="29" fillId="0" borderId="70" xfId="0" applyNumberFormat="1" applyFont="1" applyFill="1" applyBorder="1" applyAlignment="1">
      <alignment horizontal="center" vertical="center" wrapText="1"/>
    </xf>
    <xf numFmtId="2" fontId="30" fillId="0" borderId="49" xfId="0" applyNumberFormat="1" applyFont="1" applyFill="1" applyBorder="1" applyAlignment="1">
      <alignment horizontal="center" vertical="center" wrapText="1"/>
    </xf>
    <xf numFmtId="0" fontId="28" fillId="0" borderId="84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</cellStyles>
  <dxfs count="8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4"/>
  <sheetViews>
    <sheetView rightToLeft="1" tabSelected="1" view="pageBreakPreview" topLeftCell="A11" zoomScaleNormal="70" zoomScaleSheetLayoutView="100" zoomScalePageLayoutView="130" workbookViewId="0">
      <selection activeCell="D30" sqref="D30"/>
    </sheetView>
  </sheetViews>
  <sheetFormatPr defaultRowHeight="14" x14ac:dyDescent="0.3"/>
  <cols>
    <col min="1" max="1" width="11.26953125" customWidth="1"/>
    <col min="2" max="2" width="19.81640625" customWidth="1"/>
    <col min="3" max="3" width="16" bestFit="1" customWidth="1"/>
    <col min="4" max="4" width="20.6328125" customWidth="1"/>
    <col min="5" max="5" width="8.36328125" style="4" customWidth="1"/>
    <col min="6" max="6" width="7.36328125" customWidth="1"/>
    <col min="7" max="7" width="8.36328125" style="5" customWidth="1"/>
    <col min="8" max="8" width="11.7265625" customWidth="1"/>
    <col min="9" max="9" width="9.7265625" customWidth="1"/>
    <col min="10" max="10" width="7.36328125" style="6" bestFit="1" customWidth="1"/>
    <col min="11" max="11" width="8.6328125" style="6" customWidth="1"/>
    <col min="12" max="12" width="9.08984375" style="17"/>
  </cols>
  <sheetData>
    <row r="1" spans="1:13" ht="16.5" x14ac:dyDescent="0.35">
      <c r="A1" s="249" t="s">
        <v>0</v>
      </c>
      <c r="B1" s="249"/>
      <c r="C1" s="249"/>
      <c r="D1" s="1"/>
      <c r="E1" s="258" t="s">
        <v>129</v>
      </c>
      <c r="F1" s="258"/>
      <c r="G1" s="258"/>
      <c r="H1" s="258"/>
      <c r="I1" s="258"/>
      <c r="J1" s="258"/>
      <c r="K1" s="259"/>
      <c r="L1" s="2"/>
      <c r="M1" s="3"/>
    </row>
    <row r="2" spans="1:13" ht="14.5" thickBot="1" x14ac:dyDescent="0.35">
      <c r="L2" s="2"/>
      <c r="M2" s="3"/>
    </row>
    <row r="3" spans="1:13" s="14" customFormat="1" ht="31.5" customHeight="1" thickBot="1" x14ac:dyDescent="0.3">
      <c r="A3" s="7" t="s">
        <v>1</v>
      </c>
      <c r="B3" s="7" t="s">
        <v>2</v>
      </c>
      <c r="C3" s="8" t="s">
        <v>3</v>
      </c>
      <c r="D3" s="250" t="s">
        <v>4</v>
      </c>
      <c r="E3" s="251"/>
      <c r="F3" s="9" t="s">
        <v>5</v>
      </c>
      <c r="G3" s="10" t="s">
        <v>6</v>
      </c>
      <c r="H3" s="12" t="s">
        <v>7</v>
      </c>
      <c r="I3" s="9" t="s">
        <v>8</v>
      </c>
      <c r="J3" s="11" t="s">
        <v>9</v>
      </c>
      <c r="K3" s="12" t="s">
        <v>10</v>
      </c>
      <c r="L3" s="13"/>
      <c r="M3" s="3"/>
    </row>
    <row r="4" spans="1:13" s="18" customFormat="1" ht="14.25" customHeight="1" x14ac:dyDescent="0.25">
      <c r="A4" s="255" t="s">
        <v>11</v>
      </c>
      <c r="B4" s="255" t="s">
        <v>124</v>
      </c>
      <c r="C4" s="252" t="s">
        <v>125</v>
      </c>
      <c r="D4" s="15" t="s">
        <v>64</v>
      </c>
      <c r="E4" s="16" t="s">
        <v>12</v>
      </c>
      <c r="F4" s="229">
        <v>0.5</v>
      </c>
      <c r="G4" s="196"/>
      <c r="H4" s="232">
        <f>IF(G4&lt;J4,0,IF(G4=J4,$M$1,IF(G4&gt;K4,$M$2,$M$3/(K4-J4)*(G4-J4)+$M$1)))</f>
        <v>0</v>
      </c>
      <c r="I4" s="235">
        <f>H4*F4+F9*H9+H14*F14</f>
        <v>0</v>
      </c>
      <c r="J4" s="280">
        <v>3</v>
      </c>
      <c r="K4" s="283">
        <v>6</v>
      </c>
      <c r="L4" s="208">
        <f>SUM(F4:F18)</f>
        <v>1</v>
      </c>
    </row>
    <row r="5" spans="1:13" s="18" customFormat="1" ht="14.25" customHeight="1" x14ac:dyDescent="0.25">
      <c r="A5" s="191"/>
      <c r="B5" s="191"/>
      <c r="C5" s="253"/>
      <c r="D5" s="19" t="s">
        <v>63</v>
      </c>
      <c r="E5" s="20">
        <v>7</v>
      </c>
      <c r="F5" s="230"/>
      <c r="G5" s="197"/>
      <c r="H5" s="233"/>
      <c r="I5" s="236"/>
      <c r="J5" s="281"/>
      <c r="K5" s="284"/>
      <c r="L5" s="209"/>
    </row>
    <row r="6" spans="1:13" s="18" customFormat="1" ht="14.15" customHeight="1" x14ac:dyDescent="0.25">
      <c r="A6" s="191"/>
      <c r="B6" s="191"/>
      <c r="C6" s="253"/>
      <c r="D6" s="19" t="s">
        <v>65</v>
      </c>
      <c r="E6" s="21">
        <v>8</v>
      </c>
      <c r="F6" s="230"/>
      <c r="G6" s="197"/>
      <c r="H6" s="233"/>
      <c r="I6" s="236"/>
      <c r="J6" s="281"/>
      <c r="K6" s="284"/>
      <c r="L6" s="209"/>
    </row>
    <row r="7" spans="1:13" s="18" customFormat="1" ht="14.15" customHeight="1" x14ac:dyDescent="0.25">
      <c r="A7" s="191"/>
      <c r="B7" s="191"/>
      <c r="C7" s="253"/>
      <c r="D7" s="125" t="s">
        <v>66</v>
      </c>
      <c r="E7" s="126">
        <v>9</v>
      </c>
      <c r="F7" s="230"/>
      <c r="G7" s="197"/>
      <c r="H7" s="233"/>
      <c r="I7" s="236"/>
      <c r="J7" s="281"/>
      <c r="K7" s="284"/>
      <c r="L7" s="209"/>
    </row>
    <row r="8" spans="1:13" s="18" customFormat="1" ht="15" customHeight="1" thickBot="1" x14ac:dyDescent="0.3">
      <c r="A8" s="191"/>
      <c r="B8" s="191"/>
      <c r="C8" s="254"/>
      <c r="D8" s="22" t="s">
        <v>67</v>
      </c>
      <c r="E8" s="23">
        <v>10</v>
      </c>
      <c r="F8" s="231"/>
      <c r="G8" s="238"/>
      <c r="H8" s="234"/>
      <c r="I8" s="236"/>
      <c r="J8" s="282"/>
      <c r="K8" s="285"/>
      <c r="L8" s="209"/>
    </row>
    <row r="9" spans="1:13" s="18" customFormat="1" ht="15" customHeight="1" x14ac:dyDescent="0.25">
      <c r="A9" s="191"/>
      <c r="B9" s="191"/>
      <c r="C9" s="255" t="s">
        <v>73</v>
      </c>
      <c r="D9" s="131" t="s">
        <v>74</v>
      </c>
      <c r="E9" s="132" t="s">
        <v>12</v>
      </c>
      <c r="F9" s="229">
        <v>0.25</v>
      </c>
      <c r="G9" s="196"/>
      <c r="H9" s="232"/>
      <c r="I9" s="236"/>
      <c r="J9" s="280">
        <v>25</v>
      </c>
      <c r="K9" s="283">
        <v>76</v>
      </c>
      <c r="L9" s="209"/>
    </row>
    <row r="10" spans="1:13" s="18" customFormat="1" ht="15" customHeight="1" x14ac:dyDescent="0.25">
      <c r="A10" s="191"/>
      <c r="B10" s="191"/>
      <c r="C10" s="191"/>
      <c r="D10" s="131" t="s">
        <v>75</v>
      </c>
      <c r="E10" s="132">
        <v>7</v>
      </c>
      <c r="F10" s="230"/>
      <c r="G10" s="197"/>
      <c r="H10" s="233"/>
      <c r="I10" s="236"/>
      <c r="J10" s="281"/>
      <c r="K10" s="284"/>
      <c r="L10" s="209"/>
    </row>
    <row r="11" spans="1:13" s="18" customFormat="1" ht="15" customHeight="1" x14ac:dyDescent="0.25">
      <c r="A11" s="191"/>
      <c r="B11" s="191"/>
      <c r="C11" s="191"/>
      <c r="D11" s="131" t="s">
        <v>76</v>
      </c>
      <c r="E11" s="132">
        <v>8</v>
      </c>
      <c r="F11" s="230"/>
      <c r="G11" s="197"/>
      <c r="H11" s="233"/>
      <c r="I11" s="236"/>
      <c r="J11" s="281"/>
      <c r="K11" s="284"/>
      <c r="L11" s="209"/>
    </row>
    <row r="12" spans="1:13" s="18" customFormat="1" ht="15" customHeight="1" x14ac:dyDescent="0.25">
      <c r="A12" s="191"/>
      <c r="B12" s="191"/>
      <c r="C12" s="191"/>
      <c r="D12" s="131" t="s">
        <v>77</v>
      </c>
      <c r="E12" s="132">
        <v>9</v>
      </c>
      <c r="F12" s="241"/>
      <c r="G12" s="197"/>
      <c r="H12" s="233"/>
      <c r="I12" s="236"/>
      <c r="J12" s="281"/>
      <c r="K12" s="284"/>
      <c r="L12" s="209"/>
    </row>
    <row r="13" spans="1:13" s="18" customFormat="1" ht="15" customHeight="1" thickBot="1" x14ac:dyDescent="0.3">
      <c r="A13" s="191"/>
      <c r="B13" s="191"/>
      <c r="C13" s="256"/>
      <c r="D13" s="133" t="s">
        <v>78</v>
      </c>
      <c r="E13" s="134">
        <v>10</v>
      </c>
      <c r="F13" s="242"/>
      <c r="G13" s="238"/>
      <c r="H13" s="234"/>
      <c r="I13" s="236"/>
      <c r="J13" s="286"/>
      <c r="K13" s="287"/>
      <c r="L13" s="209"/>
    </row>
    <row r="14" spans="1:13" s="18" customFormat="1" ht="15" customHeight="1" x14ac:dyDescent="0.25">
      <c r="A14" s="191"/>
      <c r="B14" s="191"/>
      <c r="C14" s="255" t="s">
        <v>112</v>
      </c>
      <c r="D14" s="133" t="s">
        <v>113</v>
      </c>
      <c r="E14" s="184" t="s">
        <v>12</v>
      </c>
      <c r="F14" s="229">
        <v>0.25</v>
      </c>
      <c r="G14" s="196"/>
      <c r="H14" s="246"/>
      <c r="I14" s="236"/>
      <c r="J14" s="205">
        <v>3</v>
      </c>
      <c r="K14" s="243">
        <v>6</v>
      </c>
      <c r="L14" s="209"/>
    </row>
    <row r="15" spans="1:13" s="18" customFormat="1" ht="15" customHeight="1" x14ac:dyDescent="0.25">
      <c r="A15" s="191"/>
      <c r="B15" s="191"/>
      <c r="C15" s="191"/>
      <c r="D15" s="133" t="s">
        <v>114</v>
      </c>
      <c r="E15" s="132">
        <v>7</v>
      </c>
      <c r="F15" s="230"/>
      <c r="G15" s="197"/>
      <c r="H15" s="247"/>
      <c r="I15" s="236"/>
      <c r="J15" s="206"/>
      <c r="K15" s="244"/>
      <c r="L15" s="209"/>
    </row>
    <row r="16" spans="1:13" s="18" customFormat="1" ht="15" customHeight="1" x14ac:dyDescent="0.25">
      <c r="A16" s="191"/>
      <c r="B16" s="191"/>
      <c r="C16" s="191"/>
      <c r="D16" s="133" t="s">
        <v>115</v>
      </c>
      <c r="E16" s="132">
        <v>8</v>
      </c>
      <c r="F16" s="230"/>
      <c r="G16" s="197"/>
      <c r="H16" s="247"/>
      <c r="I16" s="236"/>
      <c r="J16" s="206"/>
      <c r="K16" s="244"/>
      <c r="L16" s="209"/>
    </row>
    <row r="17" spans="1:12" s="18" customFormat="1" ht="15" customHeight="1" x14ac:dyDescent="0.25">
      <c r="A17" s="191"/>
      <c r="B17" s="191"/>
      <c r="C17" s="191"/>
      <c r="D17" s="133" t="s">
        <v>116</v>
      </c>
      <c r="E17" s="132">
        <v>9</v>
      </c>
      <c r="F17" s="241"/>
      <c r="G17" s="197"/>
      <c r="H17" s="247"/>
      <c r="I17" s="236"/>
      <c r="J17" s="206"/>
      <c r="K17" s="244"/>
      <c r="L17" s="209"/>
    </row>
    <row r="18" spans="1:12" s="18" customFormat="1" ht="15" customHeight="1" thickBot="1" x14ac:dyDescent="0.3">
      <c r="A18" s="257"/>
      <c r="B18" s="257"/>
      <c r="C18" s="256"/>
      <c r="D18" s="133" t="s">
        <v>117</v>
      </c>
      <c r="E18" s="134">
        <v>10</v>
      </c>
      <c r="F18" s="242"/>
      <c r="G18" s="238"/>
      <c r="H18" s="248"/>
      <c r="I18" s="237"/>
      <c r="J18" s="207"/>
      <c r="K18" s="245"/>
      <c r="L18" s="210"/>
    </row>
    <row r="19" spans="1:12" ht="24.75" customHeight="1" x14ac:dyDescent="0.25">
      <c r="A19" s="255" t="s">
        <v>14</v>
      </c>
      <c r="B19" s="270" t="s">
        <v>15</v>
      </c>
      <c r="C19" s="270" t="s">
        <v>13</v>
      </c>
      <c r="D19" s="272" t="s">
        <v>16</v>
      </c>
      <c r="E19" s="273"/>
      <c r="F19" s="24"/>
      <c r="G19" s="25"/>
      <c r="H19" s="26">
        <f>G19*F19</f>
        <v>0</v>
      </c>
      <c r="I19" s="202"/>
      <c r="J19" s="239"/>
      <c r="K19" s="288"/>
      <c r="L19" s="291">
        <v>1</v>
      </c>
    </row>
    <row r="20" spans="1:12" ht="24.75" customHeight="1" x14ac:dyDescent="0.25">
      <c r="A20" s="191"/>
      <c r="B20" s="271"/>
      <c r="C20" s="271"/>
      <c r="D20" s="274" t="s">
        <v>17</v>
      </c>
      <c r="E20" s="275"/>
      <c r="F20" s="27"/>
      <c r="G20" s="28"/>
      <c r="H20" s="29">
        <f>G20*F20</f>
        <v>0</v>
      </c>
      <c r="I20" s="203"/>
      <c r="J20" s="240"/>
      <c r="K20" s="289"/>
      <c r="L20" s="244"/>
    </row>
    <row r="21" spans="1:12" ht="24.75" customHeight="1" x14ac:dyDescent="0.25">
      <c r="A21" s="191"/>
      <c r="B21" s="271"/>
      <c r="C21" s="271"/>
      <c r="D21" s="276" t="s">
        <v>18</v>
      </c>
      <c r="E21" s="277"/>
      <c r="F21" s="163"/>
      <c r="G21" s="166"/>
      <c r="H21" s="167">
        <f>G21*F21</f>
        <v>0</v>
      </c>
      <c r="I21" s="203"/>
      <c r="J21" s="240"/>
      <c r="K21" s="289"/>
      <c r="L21" s="244"/>
    </row>
    <row r="22" spans="1:12" ht="38.5" customHeight="1" x14ac:dyDescent="0.25">
      <c r="A22" s="214" t="s">
        <v>79</v>
      </c>
      <c r="B22" s="211" t="s">
        <v>123</v>
      </c>
      <c r="C22" s="261" t="s">
        <v>68</v>
      </c>
      <c r="D22" s="19" t="s">
        <v>91</v>
      </c>
      <c r="E22" s="170">
        <v>0</v>
      </c>
      <c r="F22" s="221">
        <v>0.2</v>
      </c>
      <c r="G22" s="268"/>
      <c r="H22" s="269">
        <f t="shared" ref="H22:H25" si="0">G22*F22</f>
        <v>0</v>
      </c>
      <c r="I22" s="224"/>
      <c r="J22" s="205">
        <v>8</v>
      </c>
      <c r="K22" s="205">
        <v>10</v>
      </c>
      <c r="L22" s="217">
        <f>SUM(F22:F39)</f>
        <v>1</v>
      </c>
    </row>
    <row r="23" spans="1:12" ht="20.5" customHeight="1" x14ac:dyDescent="0.25">
      <c r="A23" s="215"/>
      <c r="B23" s="212"/>
      <c r="C23" s="262"/>
      <c r="D23" s="131" t="s">
        <v>89</v>
      </c>
      <c r="E23" s="169">
        <v>8</v>
      </c>
      <c r="F23" s="222"/>
      <c r="G23" s="197"/>
      <c r="H23" s="200"/>
      <c r="I23" s="203"/>
      <c r="J23" s="206"/>
      <c r="K23" s="206"/>
      <c r="L23" s="218"/>
    </row>
    <row r="24" spans="1:12" ht="20.149999999999999" customHeight="1" thickBot="1" x14ac:dyDescent="0.3">
      <c r="A24" s="215"/>
      <c r="B24" s="212"/>
      <c r="C24" s="263"/>
      <c r="D24" s="187" t="s">
        <v>90</v>
      </c>
      <c r="E24" s="144">
        <v>10</v>
      </c>
      <c r="F24" s="223"/>
      <c r="G24" s="238"/>
      <c r="H24" s="267"/>
      <c r="I24" s="225"/>
      <c r="J24" s="206"/>
      <c r="K24" s="206"/>
      <c r="L24" s="218"/>
    </row>
    <row r="25" spans="1:12" ht="17.5" customHeight="1" x14ac:dyDescent="0.25">
      <c r="A25" s="215"/>
      <c r="B25" s="212"/>
      <c r="C25" s="264" t="s">
        <v>62</v>
      </c>
      <c r="D25" s="145" t="s">
        <v>80</v>
      </c>
      <c r="E25" s="134">
        <v>0</v>
      </c>
      <c r="F25" s="226">
        <v>0.4</v>
      </c>
      <c r="G25" s="196"/>
      <c r="H25" s="199">
        <f t="shared" si="0"/>
        <v>0</v>
      </c>
      <c r="I25" s="203"/>
      <c r="J25" s="205">
        <v>2</v>
      </c>
      <c r="K25" s="205">
        <v>5</v>
      </c>
      <c r="L25" s="218"/>
    </row>
    <row r="26" spans="1:12" ht="24.75" customHeight="1" x14ac:dyDescent="0.25">
      <c r="A26" s="215"/>
      <c r="B26" s="212"/>
      <c r="C26" s="265"/>
      <c r="D26" s="146" t="s">
        <v>81</v>
      </c>
      <c r="E26" s="20">
        <v>7</v>
      </c>
      <c r="F26" s="227"/>
      <c r="G26" s="197"/>
      <c r="H26" s="200"/>
      <c r="I26" s="203"/>
      <c r="J26" s="206"/>
      <c r="K26" s="206"/>
      <c r="L26" s="218"/>
    </row>
    <row r="27" spans="1:12" ht="24" customHeight="1" x14ac:dyDescent="0.25">
      <c r="A27" s="215"/>
      <c r="B27" s="212"/>
      <c r="C27" s="265"/>
      <c r="D27" s="146" t="s">
        <v>63</v>
      </c>
      <c r="E27" s="21">
        <v>8</v>
      </c>
      <c r="F27" s="227"/>
      <c r="G27" s="197"/>
      <c r="H27" s="200"/>
      <c r="I27" s="203"/>
      <c r="J27" s="206"/>
      <c r="K27" s="206"/>
      <c r="L27" s="218"/>
    </row>
    <row r="28" spans="1:12" s="31" customFormat="1" ht="24" customHeight="1" x14ac:dyDescent="0.25">
      <c r="A28" s="215"/>
      <c r="B28" s="212"/>
      <c r="C28" s="265"/>
      <c r="D28" s="146" t="s">
        <v>65</v>
      </c>
      <c r="E28" s="21">
        <v>9</v>
      </c>
      <c r="F28" s="227"/>
      <c r="G28" s="197"/>
      <c r="H28" s="200"/>
      <c r="I28" s="203"/>
      <c r="J28" s="206"/>
      <c r="K28" s="206"/>
      <c r="L28" s="218"/>
    </row>
    <row r="29" spans="1:12" s="31" customFormat="1" ht="14.5" customHeight="1" thickBot="1" x14ac:dyDescent="0.3">
      <c r="A29" s="215"/>
      <c r="B29" s="212"/>
      <c r="C29" s="266"/>
      <c r="D29" s="147" t="s">
        <v>82</v>
      </c>
      <c r="E29" s="23">
        <v>10</v>
      </c>
      <c r="F29" s="228"/>
      <c r="G29" s="238"/>
      <c r="H29" s="267"/>
      <c r="I29" s="225"/>
      <c r="J29" s="207"/>
      <c r="K29" s="207"/>
      <c r="L29" s="218"/>
    </row>
    <row r="30" spans="1:12" ht="14.5" customHeight="1" x14ac:dyDescent="0.25">
      <c r="A30" s="215"/>
      <c r="B30" s="212"/>
      <c r="C30" s="255" t="s">
        <v>83</v>
      </c>
      <c r="D30" s="164" t="s">
        <v>84</v>
      </c>
      <c r="E30" s="148">
        <v>0</v>
      </c>
      <c r="F30" s="194">
        <v>0.2</v>
      </c>
      <c r="G30" s="196"/>
      <c r="H30" s="199">
        <f>G30*F30</f>
        <v>0</v>
      </c>
      <c r="I30" s="202"/>
      <c r="J30" s="205">
        <v>20</v>
      </c>
      <c r="K30" s="205">
        <v>61</v>
      </c>
      <c r="L30" s="218"/>
    </row>
    <row r="31" spans="1:12" ht="14.5" customHeight="1" x14ac:dyDescent="0.25">
      <c r="A31" s="215"/>
      <c r="B31" s="212"/>
      <c r="C31" s="192"/>
      <c r="D31" s="149" t="s">
        <v>88</v>
      </c>
      <c r="E31" s="148">
        <v>7</v>
      </c>
      <c r="F31" s="194"/>
      <c r="G31" s="197"/>
      <c r="H31" s="200"/>
      <c r="I31" s="203"/>
      <c r="J31" s="206"/>
      <c r="K31" s="206"/>
      <c r="L31" s="218"/>
    </row>
    <row r="32" spans="1:12" ht="14.5" customHeight="1" x14ac:dyDescent="0.25">
      <c r="A32" s="215"/>
      <c r="B32" s="212"/>
      <c r="C32" s="192"/>
      <c r="D32" s="165" t="s">
        <v>87</v>
      </c>
      <c r="E32" s="148">
        <v>8</v>
      </c>
      <c r="F32" s="194"/>
      <c r="G32" s="197"/>
      <c r="H32" s="200"/>
      <c r="I32" s="203"/>
      <c r="J32" s="206"/>
      <c r="K32" s="206"/>
      <c r="L32" s="218"/>
    </row>
    <row r="33" spans="1:13" ht="14.5" customHeight="1" x14ac:dyDescent="0.25">
      <c r="A33" s="215"/>
      <c r="B33" s="212"/>
      <c r="C33" s="192"/>
      <c r="D33" s="165" t="s">
        <v>85</v>
      </c>
      <c r="E33" s="148">
        <v>9</v>
      </c>
      <c r="F33" s="194"/>
      <c r="G33" s="197"/>
      <c r="H33" s="200"/>
      <c r="I33" s="203"/>
      <c r="J33" s="206"/>
      <c r="K33" s="206"/>
      <c r="L33" s="218"/>
    </row>
    <row r="34" spans="1:13" ht="14.5" customHeight="1" thickBot="1" x14ac:dyDescent="0.3">
      <c r="A34" s="215"/>
      <c r="B34" s="212"/>
      <c r="C34" s="260"/>
      <c r="D34" s="185" t="s">
        <v>86</v>
      </c>
      <c r="E34" s="189">
        <v>10</v>
      </c>
      <c r="F34" s="220"/>
      <c r="G34" s="198"/>
      <c r="H34" s="201"/>
      <c r="I34" s="204"/>
      <c r="J34" s="207"/>
      <c r="K34" s="207"/>
      <c r="L34" s="218"/>
    </row>
    <row r="35" spans="1:13" ht="14.15" customHeight="1" x14ac:dyDescent="0.25">
      <c r="A35" s="215"/>
      <c r="B35" s="212"/>
      <c r="C35" s="191" t="s">
        <v>126</v>
      </c>
      <c r="D35" s="186" t="s">
        <v>118</v>
      </c>
      <c r="E35" s="188">
        <v>0</v>
      </c>
      <c r="F35" s="194">
        <v>0.2</v>
      </c>
      <c r="G35" s="196"/>
      <c r="H35" s="199">
        <f>G35*F35</f>
        <v>0</v>
      </c>
      <c r="I35" s="202"/>
      <c r="J35" s="205">
        <v>1</v>
      </c>
      <c r="K35" s="205">
        <v>4</v>
      </c>
      <c r="L35" s="218"/>
    </row>
    <row r="36" spans="1:13" ht="14.15" customHeight="1" x14ac:dyDescent="0.25">
      <c r="A36" s="215"/>
      <c r="B36" s="212"/>
      <c r="C36" s="192"/>
      <c r="D36" s="186" t="s">
        <v>121</v>
      </c>
      <c r="E36" s="148">
        <v>7</v>
      </c>
      <c r="F36" s="194"/>
      <c r="G36" s="197"/>
      <c r="H36" s="200"/>
      <c r="I36" s="203"/>
      <c r="J36" s="206"/>
      <c r="K36" s="206"/>
      <c r="L36" s="218"/>
    </row>
    <row r="37" spans="1:13" ht="14.5" customHeight="1" x14ac:dyDescent="0.25">
      <c r="A37" s="215"/>
      <c r="B37" s="212"/>
      <c r="C37" s="192"/>
      <c r="D37" s="186" t="s">
        <v>119</v>
      </c>
      <c r="E37" s="148">
        <v>8</v>
      </c>
      <c r="F37" s="194"/>
      <c r="G37" s="197"/>
      <c r="H37" s="200"/>
      <c r="I37" s="203"/>
      <c r="J37" s="206"/>
      <c r="K37" s="206"/>
      <c r="L37" s="218"/>
    </row>
    <row r="38" spans="1:13" ht="14.15" customHeight="1" x14ac:dyDescent="0.25">
      <c r="A38" s="215"/>
      <c r="B38" s="212"/>
      <c r="C38" s="192"/>
      <c r="D38" s="186" t="s">
        <v>114</v>
      </c>
      <c r="E38" s="148">
        <v>9</v>
      </c>
      <c r="F38" s="194"/>
      <c r="G38" s="197"/>
      <c r="H38" s="200"/>
      <c r="I38" s="203"/>
      <c r="J38" s="206"/>
      <c r="K38" s="206"/>
      <c r="L38" s="218"/>
    </row>
    <row r="39" spans="1:13" s="17" customFormat="1" ht="14.5" customHeight="1" thickBot="1" x14ac:dyDescent="0.3">
      <c r="A39" s="216"/>
      <c r="B39" s="213"/>
      <c r="C39" s="193"/>
      <c r="D39" s="186" t="s">
        <v>120</v>
      </c>
      <c r="E39" s="171">
        <v>10</v>
      </c>
      <c r="F39" s="195"/>
      <c r="G39" s="198"/>
      <c r="H39" s="201"/>
      <c r="I39" s="204"/>
      <c r="J39" s="207"/>
      <c r="K39" s="207"/>
      <c r="L39" s="219"/>
      <c r="M39"/>
    </row>
    <row r="40" spans="1:13" s="17" customFormat="1" x14ac:dyDescent="0.25">
      <c r="A40" s="140"/>
      <c r="B40" s="143"/>
      <c r="C40" s="140"/>
      <c r="D40" s="30"/>
      <c r="G40" s="32"/>
      <c r="J40" s="33"/>
      <c r="K40" s="33"/>
      <c r="M40"/>
    </row>
    <row r="41" spans="1:13" s="17" customFormat="1" x14ac:dyDescent="0.25">
      <c r="B41"/>
      <c r="C41" s="139"/>
      <c r="D41" s="140"/>
      <c r="E41" s="140"/>
      <c r="G41" s="32"/>
      <c r="J41" s="33"/>
      <c r="K41" s="33"/>
      <c r="M41"/>
    </row>
    <row r="42" spans="1:13" s="17" customFormat="1" x14ac:dyDescent="0.25">
      <c r="B42"/>
      <c r="C42" s="139"/>
      <c r="D42" s="140"/>
      <c r="E42" s="138"/>
      <c r="G42" s="141"/>
      <c r="H42"/>
      <c r="I42" t="s">
        <v>19</v>
      </c>
      <c r="J42" s="290"/>
      <c r="K42" s="290"/>
      <c r="L42" s="290"/>
    </row>
    <row r="43" spans="1:13" s="17" customFormat="1" ht="12.5" x14ac:dyDescent="0.25">
      <c r="A43" s="31"/>
      <c r="B43"/>
      <c r="C43" s="31"/>
      <c r="G43" s="136"/>
      <c r="H43" s="136"/>
      <c r="I43" t="s">
        <v>19</v>
      </c>
      <c r="J43" s="278"/>
      <c r="K43" s="278"/>
      <c r="L43" s="278"/>
      <c r="M43" s="30"/>
    </row>
    <row r="44" spans="1:13" s="17" customFormat="1" ht="15.5" x14ac:dyDescent="0.35">
      <c r="A44" s="142"/>
      <c r="B44"/>
      <c r="C44" s="30"/>
      <c r="F44" s="141"/>
      <c r="G44" s="137"/>
      <c r="H44" s="137"/>
      <c r="I44" s="30"/>
      <c r="J44" s="279"/>
      <c r="K44" s="279"/>
      <c r="L44" s="279"/>
      <c r="M44" s="30"/>
    </row>
    <row r="45" spans="1:13" x14ac:dyDescent="0.3">
      <c r="C45" s="30"/>
      <c r="D45" s="30"/>
      <c r="E45" s="137"/>
    </row>
    <row r="46" spans="1:13" ht="15.5" x14ac:dyDescent="0.35">
      <c r="C46" s="135"/>
      <c r="D46" s="135"/>
      <c r="E46" s="135"/>
    </row>
    <row r="47" spans="1:13" x14ac:dyDescent="0.3">
      <c r="C47" s="17"/>
      <c r="D47" s="17"/>
      <c r="E47" s="17"/>
    </row>
    <row r="48" spans="1:13" x14ac:dyDescent="0.3">
      <c r="C48" s="17"/>
      <c r="D48" s="17"/>
      <c r="E48" s="17" t="s">
        <v>20</v>
      </c>
    </row>
    <row r="49" spans="3:5" x14ac:dyDescent="0.3">
      <c r="C49" s="17"/>
      <c r="D49" s="17"/>
      <c r="E49" s="17"/>
    </row>
    <row r="50" spans="3:5" x14ac:dyDescent="0.3">
      <c r="C50" s="17"/>
      <c r="D50" s="17"/>
      <c r="E50" s="17"/>
    </row>
    <row r="51" spans="3:5" x14ac:dyDescent="0.3">
      <c r="C51" s="17"/>
      <c r="D51" s="17"/>
      <c r="E51" s="17"/>
    </row>
    <row r="52" spans="3:5" x14ac:dyDescent="0.3">
      <c r="C52" s="17"/>
      <c r="D52" s="17"/>
      <c r="E52" s="17"/>
    </row>
    <row r="53" spans="3:5" x14ac:dyDescent="0.3">
      <c r="C53" s="17"/>
      <c r="D53" s="17"/>
      <c r="E53" s="17"/>
    </row>
    <row r="54" spans="3:5" x14ac:dyDescent="0.3">
      <c r="C54" s="17"/>
      <c r="D54" s="17"/>
      <c r="E54" s="17"/>
    </row>
    <row r="55" spans="3:5" x14ac:dyDescent="0.3">
      <c r="C55" s="17"/>
      <c r="D55" s="17"/>
      <c r="E55" s="17"/>
    </row>
    <row r="56" spans="3:5" x14ac:dyDescent="0.3">
      <c r="C56" s="17"/>
      <c r="D56" s="17"/>
      <c r="E56" s="17"/>
    </row>
    <row r="57" spans="3:5" x14ac:dyDescent="0.3">
      <c r="C57" s="17"/>
      <c r="D57" s="17"/>
      <c r="E57" s="17"/>
    </row>
    <row r="58" spans="3:5" x14ac:dyDescent="0.3">
      <c r="C58" s="17"/>
      <c r="D58" s="17"/>
      <c r="E58" s="17"/>
    </row>
    <row r="59" spans="3:5" x14ac:dyDescent="0.3">
      <c r="C59" s="17"/>
      <c r="D59" s="17"/>
      <c r="E59" s="17"/>
    </row>
    <row r="60" spans="3:5" x14ac:dyDescent="0.3">
      <c r="C60" s="17"/>
      <c r="D60" s="17"/>
      <c r="E60" s="17"/>
    </row>
    <row r="61" spans="3:5" x14ac:dyDescent="0.3">
      <c r="C61" s="17"/>
      <c r="D61" s="17"/>
      <c r="E61" s="17"/>
    </row>
    <row r="62" spans="3:5" x14ac:dyDescent="0.3">
      <c r="C62" s="17"/>
      <c r="D62" s="17"/>
      <c r="E62" s="17"/>
    </row>
    <row r="63" spans="3:5" x14ac:dyDescent="0.3">
      <c r="C63" s="17"/>
      <c r="D63" s="17"/>
      <c r="E63" s="17"/>
    </row>
    <row r="64" spans="3:5" x14ac:dyDescent="0.3">
      <c r="C64" s="17"/>
      <c r="D64" s="17"/>
      <c r="E64" s="17"/>
    </row>
  </sheetData>
  <mergeCells count="69">
    <mergeCell ref="J43:L43"/>
    <mergeCell ref="J44:L44"/>
    <mergeCell ref="G4:G8"/>
    <mergeCell ref="I19:I21"/>
    <mergeCell ref="J4:J8"/>
    <mergeCell ref="K4:K8"/>
    <mergeCell ref="J9:J13"/>
    <mergeCell ref="K9:K13"/>
    <mergeCell ref="K19:K21"/>
    <mergeCell ref="J42:L42"/>
    <mergeCell ref="L19:L21"/>
    <mergeCell ref="G25:G29"/>
    <mergeCell ref="G30:G34"/>
    <mergeCell ref="H30:H34"/>
    <mergeCell ref="H9:H13"/>
    <mergeCell ref="J25:J29"/>
    <mergeCell ref="A19:A21"/>
    <mergeCell ref="B19:B21"/>
    <mergeCell ref="C19:C21"/>
    <mergeCell ref="D19:E19"/>
    <mergeCell ref="D20:E20"/>
    <mergeCell ref="D21:E21"/>
    <mergeCell ref="C30:C34"/>
    <mergeCell ref="C22:C24"/>
    <mergeCell ref="C25:C29"/>
    <mergeCell ref="H25:H29"/>
    <mergeCell ref="G22:G24"/>
    <mergeCell ref="H22:H24"/>
    <mergeCell ref="A1:C1"/>
    <mergeCell ref="D3:E3"/>
    <mergeCell ref="C4:C8"/>
    <mergeCell ref="C9:C13"/>
    <mergeCell ref="B4:B18"/>
    <mergeCell ref="C14:C18"/>
    <mergeCell ref="A4:A18"/>
    <mergeCell ref="E1:K1"/>
    <mergeCell ref="K25:K29"/>
    <mergeCell ref="F4:F8"/>
    <mergeCell ref="H4:H8"/>
    <mergeCell ref="I4:I18"/>
    <mergeCell ref="G9:G13"/>
    <mergeCell ref="J19:J21"/>
    <mergeCell ref="J14:J18"/>
    <mergeCell ref="F9:F13"/>
    <mergeCell ref="K14:K18"/>
    <mergeCell ref="H14:H18"/>
    <mergeCell ref="G14:G18"/>
    <mergeCell ref="F14:F18"/>
    <mergeCell ref="J35:J39"/>
    <mergeCell ref="K35:K39"/>
    <mergeCell ref="L4:L18"/>
    <mergeCell ref="B22:B39"/>
    <mergeCell ref="A22:A39"/>
    <mergeCell ref="L22:L39"/>
    <mergeCell ref="I30:I34"/>
    <mergeCell ref="J30:J34"/>
    <mergeCell ref="K30:K34"/>
    <mergeCell ref="F30:F34"/>
    <mergeCell ref="F22:F24"/>
    <mergeCell ref="I22:I24"/>
    <mergeCell ref="J22:J24"/>
    <mergeCell ref="K22:K24"/>
    <mergeCell ref="F25:F29"/>
    <mergeCell ref="I25:I29"/>
    <mergeCell ref="C35:C39"/>
    <mergeCell ref="F35:F39"/>
    <mergeCell ref="G35:G39"/>
    <mergeCell ref="H35:H39"/>
    <mergeCell ref="I35:I39"/>
  </mergeCells>
  <conditionalFormatting sqref="G4">
    <cfRule type="cellIs" dxfId="7" priority="7" stopIfTrue="1" operator="equal">
      <formula>0</formula>
    </cfRule>
  </conditionalFormatting>
  <conditionalFormatting sqref="G9">
    <cfRule type="cellIs" dxfId="6" priority="6" stopIfTrue="1" operator="equal">
      <formula>0</formula>
    </cfRule>
  </conditionalFormatting>
  <conditionalFormatting sqref="G14">
    <cfRule type="cellIs" dxfId="5" priority="2" stopIfTrue="1" operator="equal">
      <formula>0</formula>
    </cfRule>
  </conditionalFormatting>
  <conditionalFormatting sqref="G19:G23 G25 G30">
    <cfRule type="cellIs" dxfId="4" priority="9" stopIfTrue="1" operator="equal">
      <formula>0</formula>
    </cfRule>
  </conditionalFormatting>
  <conditionalFormatting sqref="G35">
    <cfRule type="cellIs" dxfId="3" priority="1" stopIfTrue="1" operator="equal">
      <formula>0</formula>
    </cfRule>
  </conditionalFormatting>
  <conditionalFormatting sqref="L4 L19:L22">
    <cfRule type="cellIs" dxfId="2" priority="10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61" orientation="portrait" r:id="rId1"/>
  <headerFooter alignWithMargins="0"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0"/>
  <sheetViews>
    <sheetView rightToLeft="1" view="pageBreakPreview" zoomScale="130" zoomScaleNormal="100" zoomScaleSheetLayoutView="130" workbookViewId="0">
      <selection activeCell="H26" sqref="H26"/>
    </sheetView>
  </sheetViews>
  <sheetFormatPr defaultColWidth="9.08984375" defaultRowHeight="17.25" customHeight="1" x14ac:dyDescent="0.3"/>
  <cols>
    <col min="1" max="1" width="8.26953125" style="40" bestFit="1" customWidth="1"/>
    <col min="2" max="2" width="36.81640625" style="40" customWidth="1"/>
    <col min="3" max="3" width="13.36328125" style="76" customWidth="1"/>
    <col min="4" max="4" width="6.81640625" style="40" customWidth="1"/>
    <col min="5" max="5" width="8.36328125" style="40" customWidth="1"/>
    <col min="6" max="6" width="8.6328125" style="40" customWidth="1"/>
    <col min="7" max="7" width="8" style="40" customWidth="1"/>
    <col min="8" max="8" width="11.7265625" style="40" customWidth="1"/>
    <col min="9" max="9" width="7.26953125" style="40" customWidth="1"/>
    <col min="10" max="10" width="8" style="40" customWidth="1"/>
    <col min="11" max="11" width="8.08984375" style="76" customWidth="1"/>
    <col min="12" max="12" width="8.36328125" style="40" customWidth="1"/>
    <col min="13" max="13" width="24" style="40" customWidth="1"/>
    <col min="14" max="16384" width="9.08984375" style="40"/>
  </cols>
  <sheetData>
    <row r="1" spans="1:15" ht="19" thickTop="1" thickBot="1" x14ac:dyDescent="0.35">
      <c r="A1" s="34" t="s">
        <v>21</v>
      </c>
      <c r="B1" s="35" t="s">
        <v>22</v>
      </c>
      <c r="C1" s="36" t="s">
        <v>23</v>
      </c>
      <c r="D1" s="297" t="s">
        <v>94</v>
      </c>
      <c r="E1" s="298"/>
      <c r="F1" s="298"/>
      <c r="G1" s="298"/>
      <c r="H1" s="299"/>
      <c r="I1" s="37" t="s">
        <v>24</v>
      </c>
      <c r="J1" s="38">
        <v>1</v>
      </c>
      <c r="K1" s="311" t="s">
        <v>129</v>
      </c>
      <c r="L1" s="312"/>
      <c r="M1" s="313"/>
    </row>
    <row r="2" spans="1:15" ht="35.15" customHeight="1" thickTop="1" thickBot="1" x14ac:dyDescent="0.35">
      <c r="A2" s="41" t="s">
        <v>25</v>
      </c>
      <c r="B2" s="35" t="s">
        <v>95</v>
      </c>
      <c r="C2" s="36" t="s">
        <v>127</v>
      </c>
      <c r="D2" s="300"/>
      <c r="E2" s="301"/>
      <c r="F2" s="301"/>
      <c r="G2" s="301"/>
      <c r="H2" s="302"/>
      <c r="I2" s="42" t="s">
        <v>26</v>
      </c>
      <c r="J2" s="43">
        <v>2</v>
      </c>
      <c r="K2" s="44"/>
      <c r="L2" s="45"/>
      <c r="M2" s="46"/>
    </row>
    <row r="3" spans="1:15" s="50" customFormat="1" ht="17.25" customHeight="1" thickTop="1" x14ac:dyDescent="0.25">
      <c r="A3" s="303" t="s">
        <v>27</v>
      </c>
      <c r="B3" s="304"/>
      <c r="C3" s="292" t="s">
        <v>28</v>
      </c>
      <c r="D3" s="47" t="s">
        <v>5</v>
      </c>
      <c r="E3" s="48" t="s">
        <v>29</v>
      </c>
      <c r="F3" s="49">
        <v>1</v>
      </c>
      <c r="G3" s="48" t="s">
        <v>29</v>
      </c>
      <c r="H3" s="49">
        <v>2</v>
      </c>
      <c r="I3" s="48" t="s">
        <v>29</v>
      </c>
      <c r="J3" s="49">
        <v>3</v>
      </c>
      <c r="K3" s="48" t="s">
        <v>29</v>
      </c>
      <c r="L3" s="49">
        <v>4</v>
      </c>
      <c r="M3" s="292" t="s">
        <v>30</v>
      </c>
    </row>
    <row r="4" spans="1:15" s="50" customFormat="1" ht="17.25" customHeight="1" thickBot="1" x14ac:dyDescent="0.3">
      <c r="A4" s="305"/>
      <c r="B4" s="306"/>
      <c r="C4" s="293"/>
      <c r="D4" s="51" t="s">
        <v>31</v>
      </c>
      <c r="E4" s="52" t="s">
        <v>32</v>
      </c>
      <c r="F4" s="53" t="s">
        <v>33</v>
      </c>
      <c r="G4" s="52" t="s">
        <v>32</v>
      </c>
      <c r="H4" s="53" t="s">
        <v>33</v>
      </c>
      <c r="I4" s="52" t="s">
        <v>32</v>
      </c>
      <c r="J4" s="53" t="s">
        <v>33</v>
      </c>
      <c r="K4" s="52" t="s">
        <v>32</v>
      </c>
      <c r="L4" s="53" t="s">
        <v>33</v>
      </c>
      <c r="M4" s="293"/>
      <c r="O4" s="54"/>
    </row>
    <row r="5" spans="1:15" s="50" customFormat="1" ht="24" thickTop="1" thickBot="1" x14ac:dyDescent="0.3">
      <c r="A5" s="294" t="s">
        <v>34</v>
      </c>
      <c r="B5" s="55" t="s">
        <v>122</v>
      </c>
      <c r="C5" s="56" t="s">
        <v>35</v>
      </c>
      <c r="D5" s="57">
        <v>1</v>
      </c>
      <c r="E5" s="58"/>
      <c r="F5" s="59"/>
      <c r="G5" s="58"/>
      <c r="H5" s="59"/>
      <c r="I5" s="58"/>
      <c r="J5" s="59"/>
      <c r="K5" s="58"/>
      <c r="L5" s="59"/>
      <c r="M5" s="60" t="s">
        <v>36</v>
      </c>
    </row>
    <row r="6" spans="1:15" s="50" customFormat="1" ht="17.25" customHeight="1" thickBot="1" x14ac:dyDescent="0.3">
      <c r="A6" s="296"/>
      <c r="B6" s="64" t="s">
        <v>38</v>
      </c>
      <c r="C6" s="65"/>
      <c r="D6" s="66">
        <f>SUM(D5:D5)</f>
        <v>1</v>
      </c>
      <c r="E6" s="67"/>
      <c r="F6" s="68"/>
      <c r="G6" s="67"/>
      <c r="H6" s="68"/>
      <c r="I6" s="67"/>
      <c r="J6" s="68"/>
      <c r="K6" s="67"/>
      <c r="L6" s="68"/>
      <c r="M6" s="69"/>
    </row>
    <row r="7" spans="1:15" s="50" customFormat="1" ht="17.25" customHeight="1" thickTop="1" thickBot="1" x14ac:dyDescent="0.3">
      <c r="A7" s="294" t="s">
        <v>39</v>
      </c>
      <c r="B7" s="70" t="s">
        <v>39</v>
      </c>
      <c r="C7" s="56" t="s">
        <v>37</v>
      </c>
      <c r="D7" s="71">
        <v>1</v>
      </c>
      <c r="E7" s="58"/>
      <c r="F7" s="61"/>
      <c r="G7" s="58"/>
      <c r="H7" s="61"/>
      <c r="I7" s="58"/>
      <c r="J7" s="62"/>
      <c r="K7" s="58"/>
      <c r="L7" s="62"/>
      <c r="M7" s="63" t="s">
        <v>36</v>
      </c>
    </row>
    <row r="8" spans="1:15" s="50" customFormat="1" ht="17.25" customHeight="1" thickBot="1" x14ac:dyDescent="0.3">
      <c r="A8" s="296"/>
      <c r="B8" s="64" t="s">
        <v>38</v>
      </c>
      <c r="C8" s="65"/>
      <c r="D8" s="66">
        <f>SUM(D7)</f>
        <v>1</v>
      </c>
      <c r="E8" s="67"/>
      <c r="F8" s="68"/>
      <c r="G8" s="67"/>
      <c r="H8" s="161"/>
      <c r="I8" s="67"/>
      <c r="J8" s="161"/>
      <c r="K8" s="67"/>
      <c r="L8" s="68"/>
      <c r="M8" s="69"/>
    </row>
    <row r="9" spans="1:15" s="50" customFormat="1" ht="36.65" customHeight="1" thickTop="1" thickBot="1" x14ac:dyDescent="0.3">
      <c r="A9" s="307" t="s">
        <v>79</v>
      </c>
      <c r="B9" s="150" t="s">
        <v>92</v>
      </c>
      <c r="C9" s="150" t="s">
        <v>35</v>
      </c>
      <c r="D9" s="168">
        <v>1</v>
      </c>
      <c r="E9" s="150"/>
      <c r="F9" s="150"/>
      <c r="G9" s="150"/>
      <c r="H9" s="158"/>
      <c r="I9" s="162"/>
      <c r="J9" s="158"/>
      <c r="K9" s="160"/>
      <c r="L9" s="160"/>
      <c r="M9" s="151" t="s">
        <v>36</v>
      </c>
    </row>
    <row r="10" spans="1:15" s="50" customFormat="1" ht="17.25" customHeight="1" thickBot="1" x14ac:dyDescent="0.3">
      <c r="A10" s="308"/>
      <c r="B10" s="152" t="s">
        <v>38</v>
      </c>
      <c r="C10" s="153"/>
      <c r="D10" s="154">
        <v>1</v>
      </c>
      <c r="E10" s="155"/>
      <c r="F10" s="156"/>
      <c r="G10" s="155"/>
      <c r="H10" s="159"/>
      <c r="I10" s="155"/>
      <c r="J10" s="159"/>
      <c r="K10" s="155"/>
      <c r="L10" s="159"/>
      <c r="M10" s="157"/>
    </row>
    <row r="11" spans="1:15" s="50" customFormat="1" ht="17.25" customHeight="1" thickTop="1" x14ac:dyDescent="0.25">
      <c r="A11" s="294" t="s">
        <v>40</v>
      </c>
      <c r="B11" s="309" t="s">
        <v>27</v>
      </c>
      <c r="C11" s="292" t="s">
        <v>41</v>
      </c>
      <c r="D11" s="292" t="s">
        <v>128</v>
      </c>
      <c r="E11" s="48" t="s">
        <v>29</v>
      </c>
      <c r="F11" s="49">
        <v>1</v>
      </c>
      <c r="G11" s="48" t="s">
        <v>29</v>
      </c>
      <c r="H11" s="49">
        <v>2</v>
      </c>
      <c r="I11" s="48" t="s">
        <v>29</v>
      </c>
      <c r="J11" s="49">
        <v>3</v>
      </c>
      <c r="K11" s="48" t="s">
        <v>29</v>
      </c>
      <c r="L11" s="49">
        <v>4</v>
      </c>
      <c r="M11" s="292" t="s">
        <v>30</v>
      </c>
    </row>
    <row r="12" spans="1:15" s="50" customFormat="1" ht="17.25" customHeight="1" thickBot="1" x14ac:dyDescent="0.3">
      <c r="A12" s="295"/>
      <c r="B12" s="310"/>
      <c r="C12" s="293"/>
      <c r="D12" s="293"/>
      <c r="E12" s="127" t="s">
        <v>32</v>
      </c>
      <c r="F12" s="53" t="s">
        <v>33</v>
      </c>
      <c r="G12" s="127" t="s">
        <v>32</v>
      </c>
      <c r="H12" s="129" t="s">
        <v>33</v>
      </c>
      <c r="I12" s="52" t="s">
        <v>32</v>
      </c>
      <c r="J12" s="53" t="s">
        <v>33</v>
      </c>
      <c r="K12" s="52" t="s">
        <v>32</v>
      </c>
      <c r="L12" s="53" t="s">
        <v>33</v>
      </c>
      <c r="M12" s="293"/>
      <c r="O12" s="54"/>
    </row>
    <row r="13" spans="1:15" s="50" customFormat="1" ht="40.5" customHeight="1" thickTop="1" thickBot="1" x14ac:dyDescent="0.3">
      <c r="A13" s="295"/>
      <c r="B13" s="183" t="s">
        <v>69</v>
      </c>
      <c r="C13" s="172"/>
      <c r="D13" s="177"/>
      <c r="E13" s="177"/>
      <c r="F13" s="177"/>
      <c r="G13" s="177"/>
      <c r="H13" s="177"/>
      <c r="I13" s="177"/>
      <c r="J13" s="177"/>
      <c r="K13" s="177"/>
      <c r="L13" s="177"/>
      <c r="M13" s="172"/>
      <c r="O13" s="54"/>
    </row>
    <row r="14" spans="1:15" s="50" customFormat="1" ht="32.15" customHeight="1" thickTop="1" thickBot="1" x14ac:dyDescent="0.3">
      <c r="A14" s="295"/>
      <c r="B14" s="55" t="s">
        <v>97</v>
      </c>
      <c r="C14" s="173" t="s">
        <v>96</v>
      </c>
      <c r="D14" s="181">
        <v>15</v>
      </c>
      <c r="E14" s="130"/>
      <c r="F14" s="130"/>
      <c r="G14" s="130"/>
      <c r="H14" s="130"/>
      <c r="I14" s="130"/>
      <c r="J14" s="130"/>
      <c r="K14" s="130"/>
      <c r="L14" s="130"/>
      <c r="M14" s="72" t="s">
        <v>101</v>
      </c>
    </row>
    <row r="15" spans="1:15" s="50" customFormat="1" ht="32.15" customHeight="1" thickTop="1" thickBot="1" x14ac:dyDescent="0.3">
      <c r="A15" s="295"/>
      <c r="B15" s="55" t="s">
        <v>98</v>
      </c>
      <c r="C15" s="173" t="s">
        <v>96</v>
      </c>
      <c r="D15" s="181">
        <v>15</v>
      </c>
      <c r="E15" s="130"/>
      <c r="F15" s="130"/>
      <c r="G15" s="130"/>
      <c r="H15" s="130"/>
      <c r="I15" s="130"/>
      <c r="J15" s="130"/>
      <c r="K15" s="130"/>
      <c r="L15" s="130"/>
      <c r="M15" s="72" t="s">
        <v>102</v>
      </c>
    </row>
    <row r="16" spans="1:15" s="50" customFormat="1" ht="32.15" customHeight="1" thickTop="1" thickBot="1" x14ac:dyDescent="0.3">
      <c r="A16" s="295"/>
      <c r="B16" s="55" t="s">
        <v>99</v>
      </c>
      <c r="C16" s="173" t="s">
        <v>96</v>
      </c>
      <c r="D16" s="181">
        <v>4</v>
      </c>
      <c r="E16" s="130"/>
      <c r="F16" s="130"/>
      <c r="G16" s="130"/>
      <c r="H16" s="130"/>
      <c r="I16" s="130"/>
      <c r="J16" s="130"/>
      <c r="K16" s="130"/>
      <c r="L16" s="130"/>
      <c r="M16" s="72" t="s">
        <v>101</v>
      </c>
    </row>
    <row r="17" spans="1:13" s="50" customFormat="1" ht="32.15" customHeight="1" thickTop="1" thickBot="1" x14ac:dyDescent="0.3">
      <c r="A17" s="295"/>
      <c r="B17" s="55" t="s">
        <v>100</v>
      </c>
      <c r="C17" s="173" t="s">
        <v>96</v>
      </c>
      <c r="D17" s="181">
        <v>9</v>
      </c>
      <c r="E17" s="130"/>
      <c r="F17" s="130"/>
      <c r="G17" s="130"/>
      <c r="H17" s="130"/>
      <c r="I17" s="130"/>
      <c r="J17" s="130"/>
      <c r="K17" s="130"/>
      <c r="L17" s="130"/>
      <c r="M17" s="72" t="s">
        <v>103</v>
      </c>
    </row>
    <row r="18" spans="1:13" s="50" customFormat="1" ht="30.65" customHeight="1" thickTop="1" thickBot="1" x14ac:dyDescent="0.3">
      <c r="A18" s="295"/>
      <c r="B18" s="183" t="s">
        <v>70</v>
      </c>
      <c r="C18" s="174"/>
      <c r="D18" s="182"/>
      <c r="E18" s="182"/>
      <c r="F18" s="182"/>
      <c r="G18" s="182"/>
      <c r="H18" s="182"/>
      <c r="I18" s="182"/>
      <c r="J18" s="182"/>
      <c r="K18" s="182"/>
      <c r="L18" s="182"/>
      <c r="M18" s="176"/>
    </row>
    <row r="19" spans="1:13" s="50" customFormat="1" ht="30.65" customHeight="1" thickTop="1" thickBot="1" x14ac:dyDescent="0.3">
      <c r="A19" s="295"/>
      <c r="B19" s="55" t="s">
        <v>97</v>
      </c>
      <c r="C19" s="173" t="s">
        <v>96</v>
      </c>
      <c r="D19" s="181">
        <v>137</v>
      </c>
      <c r="E19" s="130"/>
      <c r="F19" s="130"/>
      <c r="G19" s="130"/>
      <c r="H19" s="130"/>
      <c r="I19" s="130"/>
      <c r="J19" s="130"/>
      <c r="K19" s="130"/>
      <c r="L19" s="130"/>
      <c r="M19" s="72" t="s">
        <v>104</v>
      </c>
    </row>
    <row r="20" spans="1:13" s="50" customFormat="1" ht="30.65" customHeight="1" thickTop="1" thickBot="1" x14ac:dyDescent="0.3">
      <c r="A20" s="295"/>
      <c r="B20" s="55" t="s">
        <v>98</v>
      </c>
      <c r="C20" s="173" t="s">
        <v>96</v>
      </c>
      <c r="D20" s="181">
        <v>18</v>
      </c>
      <c r="E20" s="130"/>
      <c r="F20" s="130"/>
      <c r="G20" s="130"/>
      <c r="H20" s="130"/>
      <c r="I20" s="130"/>
      <c r="J20" s="130"/>
      <c r="K20" s="130"/>
      <c r="L20" s="130"/>
      <c r="M20" s="72" t="s">
        <v>105</v>
      </c>
    </row>
    <row r="21" spans="1:13" s="50" customFormat="1" ht="30.65" customHeight="1" thickTop="1" thickBot="1" x14ac:dyDescent="0.3">
      <c r="A21" s="295"/>
      <c r="B21" s="55" t="s">
        <v>99</v>
      </c>
      <c r="C21" s="173" t="s">
        <v>96</v>
      </c>
      <c r="D21" s="181">
        <v>1</v>
      </c>
      <c r="E21" s="130"/>
      <c r="F21" s="130"/>
      <c r="G21" s="130"/>
      <c r="H21" s="130"/>
      <c r="I21" s="130"/>
      <c r="J21" s="130"/>
      <c r="K21" s="130"/>
      <c r="L21" s="130"/>
      <c r="M21" s="72" t="s">
        <v>105</v>
      </c>
    </row>
    <row r="22" spans="1:13" s="50" customFormat="1" ht="40.5" customHeight="1" thickTop="1" thickBot="1" x14ac:dyDescent="0.3">
      <c r="A22" s="295"/>
      <c r="B22" s="55" t="s">
        <v>100</v>
      </c>
      <c r="C22" s="173" t="s">
        <v>96</v>
      </c>
      <c r="D22" s="181">
        <v>1</v>
      </c>
      <c r="E22" s="130"/>
      <c r="F22" s="130"/>
      <c r="G22" s="130"/>
      <c r="H22" s="130"/>
      <c r="I22" s="130"/>
      <c r="J22" s="130"/>
      <c r="K22" s="130"/>
      <c r="L22" s="130"/>
      <c r="M22" s="72" t="s">
        <v>106</v>
      </c>
    </row>
    <row r="23" spans="1:13" s="50" customFormat="1" ht="37.5" customHeight="1" thickTop="1" thickBot="1" x14ac:dyDescent="0.3">
      <c r="A23" s="295"/>
      <c r="B23" s="183" t="s">
        <v>71</v>
      </c>
      <c r="C23" s="174"/>
      <c r="D23" s="182"/>
      <c r="E23" s="182"/>
      <c r="F23" s="182"/>
      <c r="G23" s="182"/>
      <c r="H23" s="182"/>
      <c r="I23" s="182"/>
      <c r="J23" s="182"/>
      <c r="K23" s="182"/>
      <c r="L23" s="182"/>
      <c r="M23" s="176"/>
    </row>
    <row r="24" spans="1:13" s="50" customFormat="1" ht="70.5" customHeight="1" thickTop="1" thickBot="1" x14ac:dyDescent="0.3">
      <c r="A24" s="295"/>
      <c r="B24" s="124" t="s">
        <v>108</v>
      </c>
      <c r="C24" s="175" t="s">
        <v>107</v>
      </c>
      <c r="D24" s="181">
        <v>1</v>
      </c>
      <c r="E24" s="128"/>
      <c r="F24" s="128"/>
      <c r="G24" s="128"/>
      <c r="H24" s="128"/>
      <c r="I24" s="128"/>
      <c r="J24" s="128"/>
      <c r="K24" s="128"/>
      <c r="L24" s="128"/>
      <c r="M24" s="72" t="s">
        <v>109</v>
      </c>
    </row>
    <row r="25" spans="1:13" s="50" customFormat="1" ht="70.5" customHeight="1" thickTop="1" thickBot="1" x14ac:dyDescent="0.3">
      <c r="A25" s="295"/>
      <c r="B25" s="183" t="s">
        <v>110</v>
      </c>
      <c r="C25" s="174"/>
      <c r="D25" s="182"/>
      <c r="E25" s="182"/>
      <c r="F25" s="182"/>
      <c r="G25" s="182"/>
      <c r="H25" s="182"/>
      <c r="I25" s="182"/>
      <c r="J25" s="182"/>
      <c r="K25" s="182"/>
      <c r="L25" s="182"/>
      <c r="M25" s="182"/>
    </row>
    <row r="26" spans="1:13" s="50" customFormat="1" ht="42.65" customHeight="1" thickTop="1" thickBot="1" x14ac:dyDescent="0.3">
      <c r="A26" s="295"/>
      <c r="B26" s="124" t="s">
        <v>72</v>
      </c>
      <c r="C26" s="175" t="s">
        <v>96</v>
      </c>
      <c r="D26" s="181">
        <v>7</v>
      </c>
      <c r="E26" s="128"/>
      <c r="F26" s="128"/>
      <c r="G26" s="128"/>
      <c r="H26" s="128"/>
      <c r="I26" s="128"/>
      <c r="J26" s="128"/>
      <c r="K26" s="128"/>
      <c r="L26" s="128"/>
      <c r="M26" s="72" t="s">
        <v>111</v>
      </c>
    </row>
    <row r="27" spans="1:13" s="50" customFormat="1" ht="17.25" customHeight="1" thickBot="1" x14ac:dyDescent="0.3">
      <c r="A27" s="295"/>
      <c r="B27" s="73" t="s">
        <v>42</v>
      </c>
      <c r="C27" s="65"/>
      <c r="D27" s="178"/>
      <c r="E27" s="179"/>
      <c r="F27" s="180"/>
      <c r="G27" s="179"/>
      <c r="H27" s="180"/>
      <c r="I27" s="179"/>
      <c r="J27" s="180"/>
      <c r="K27" s="179"/>
      <c r="L27" s="180"/>
      <c r="M27" s="69"/>
    </row>
    <row r="28" spans="1:13" s="50" customFormat="1" ht="17.25" customHeight="1" thickTop="1" thickBot="1" x14ac:dyDescent="0.3">
      <c r="A28" s="295"/>
      <c r="B28" s="73" t="s">
        <v>43</v>
      </c>
      <c r="C28" s="65"/>
      <c r="D28" s="74"/>
      <c r="E28" s="75"/>
      <c r="F28" s="68"/>
      <c r="G28" s="67"/>
      <c r="H28" s="68"/>
      <c r="I28" s="67"/>
      <c r="J28" s="68"/>
      <c r="K28" s="67"/>
      <c r="L28" s="68"/>
      <c r="M28" s="69"/>
    </row>
    <row r="29" spans="1:13" s="50" customFormat="1" ht="17.25" customHeight="1" thickTop="1" thickBot="1" x14ac:dyDescent="0.3">
      <c r="A29" s="296"/>
    </row>
    <row r="30" spans="1:13" s="50" customFormat="1" ht="17.25" customHeight="1" thickTop="1" x14ac:dyDescent="0.3">
      <c r="B30" s="40"/>
      <c r="C30" s="76"/>
      <c r="D30" s="40"/>
      <c r="E30" s="40"/>
      <c r="F30" s="40"/>
      <c r="G30" s="40"/>
      <c r="H30" s="40"/>
      <c r="I30" s="40"/>
      <c r="J30" s="40"/>
      <c r="K30" s="76"/>
      <c r="L30" s="40"/>
      <c r="M30" s="40"/>
    </row>
  </sheetData>
  <mergeCells count="13">
    <mergeCell ref="M11:M12"/>
    <mergeCell ref="A11:A29"/>
    <mergeCell ref="D1:H2"/>
    <mergeCell ref="A3:B4"/>
    <mergeCell ref="C3:C4"/>
    <mergeCell ref="M3:M4"/>
    <mergeCell ref="A5:A6"/>
    <mergeCell ref="A9:A10"/>
    <mergeCell ref="A7:A8"/>
    <mergeCell ref="B11:B12"/>
    <mergeCell ref="C11:C12"/>
    <mergeCell ref="D11:D12"/>
    <mergeCell ref="K1:M1"/>
  </mergeCells>
  <conditionalFormatting sqref="D6 D8 D10">
    <cfRule type="cellIs" dxfId="1" priority="2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66" orientation="landscape" r:id="rId1"/>
  <headerFooter alignWithMargins="0">
    <oddHeader xml:space="preserve">&amp;Lנספח מספר 7, א'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"/>
  <sheetViews>
    <sheetView rightToLeft="1" view="pageBreakPreview" zoomScale="130" zoomScaleNormal="100" zoomScaleSheetLayoutView="130" workbookViewId="0">
      <selection activeCell="D19" sqref="D19"/>
    </sheetView>
  </sheetViews>
  <sheetFormatPr defaultColWidth="9.08984375" defaultRowHeight="17.25" customHeight="1" x14ac:dyDescent="0.3"/>
  <cols>
    <col min="1" max="1" width="6.26953125" style="105" customWidth="1"/>
    <col min="2" max="2" width="21.81640625" style="105" customWidth="1"/>
    <col min="3" max="3" width="21.6328125" style="105" customWidth="1"/>
    <col min="4" max="5" width="12.6328125" style="105" customWidth="1"/>
    <col min="6" max="6" width="12.36328125" style="105" customWidth="1"/>
    <col min="7" max="7" width="11.81640625" style="105" customWidth="1"/>
    <col min="8" max="8" width="10.7265625" style="105" customWidth="1"/>
    <col min="9" max="9" width="8.7265625" style="105" customWidth="1"/>
    <col min="10" max="10" width="9.7265625" style="105" bestFit="1" customWidth="1"/>
    <col min="11" max="11" width="24.08984375" style="105" customWidth="1"/>
    <col min="12" max="16384" width="9.08984375" style="105"/>
  </cols>
  <sheetData>
    <row r="1" spans="1:11" s="40" customFormat="1" ht="19.5" customHeight="1" thickTop="1" x14ac:dyDescent="0.3">
      <c r="A1" s="316" t="s">
        <v>44</v>
      </c>
      <c r="B1" s="317"/>
      <c r="C1" s="36" t="s">
        <v>23</v>
      </c>
      <c r="D1" s="297" t="s">
        <v>94</v>
      </c>
      <c r="E1" s="298"/>
      <c r="F1" s="298"/>
      <c r="G1" s="298"/>
      <c r="H1" s="37" t="s">
        <v>24</v>
      </c>
      <c r="I1" s="77">
        <v>2</v>
      </c>
      <c r="J1" s="78"/>
      <c r="K1" s="39"/>
    </row>
    <row r="2" spans="1:11" s="40" customFormat="1" ht="19.5" customHeight="1" thickBot="1" x14ac:dyDescent="0.35">
      <c r="A2" s="318" t="s">
        <v>95</v>
      </c>
      <c r="B2" s="319"/>
      <c r="C2" s="190" t="s">
        <v>127</v>
      </c>
      <c r="D2" s="300"/>
      <c r="E2" s="301"/>
      <c r="F2" s="301"/>
      <c r="G2" s="301"/>
      <c r="H2" s="42" t="s">
        <v>26</v>
      </c>
      <c r="I2" s="79">
        <v>2</v>
      </c>
      <c r="J2" s="80"/>
      <c r="K2" s="46"/>
    </row>
    <row r="3" spans="1:11" s="82" customFormat="1" ht="36" customHeight="1" thickTop="1" thickBot="1" x14ac:dyDescent="0.35">
      <c r="A3" s="343" t="s">
        <v>48</v>
      </c>
      <c r="B3" s="346" t="s">
        <v>49</v>
      </c>
      <c r="C3" s="123"/>
      <c r="D3" s="320" t="s">
        <v>45</v>
      </c>
      <c r="E3" s="321"/>
      <c r="F3" s="321"/>
      <c r="G3" s="81">
        <v>0.5</v>
      </c>
      <c r="H3" s="120" t="s">
        <v>46</v>
      </c>
      <c r="I3" s="81">
        <v>0.5</v>
      </c>
      <c r="J3" s="314" t="s">
        <v>47</v>
      </c>
      <c r="K3" s="315"/>
    </row>
    <row r="4" spans="1:11" s="83" customFormat="1" ht="20.149999999999999" customHeight="1" thickTop="1" x14ac:dyDescent="0.25">
      <c r="A4" s="344"/>
      <c r="B4" s="347"/>
      <c r="C4" s="322" t="s">
        <v>50</v>
      </c>
      <c r="D4" s="325" t="s">
        <v>51</v>
      </c>
      <c r="E4" s="328" t="s">
        <v>93</v>
      </c>
      <c r="F4" s="328" t="s">
        <v>39</v>
      </c>
      <c r="G4" s="337" t="s">
        <v>52</v>
      </c>
      <c r="H4" s="340" t="s">
        <v>53</v>
      </c>
      <c r="I4" s="337" t="s">
        <v>54</v>
      </c>
      <c r="J4" s="331" t="s">
        <v>55</v>
      </c>
      <c r="K4" s="334" t="s">
        <v>56</v>
      </c>
    </row>
    <row r="5" spans="1:11" s="83" customFormat="1" ht="20.149999999999999" customHeight="1" x14ac:dyDescent="0.25">
      <c r="A5" s="344"/>
      <c r="B5" s="347"/>
      <c r="C5" s="323"/>
      <c r="D5" s="326"/>
      <c r="E5" s="329"/>
      <c r="F5" s="329"/>
      <c r="G5" s="338"/>
      <c r="H5" s="341"/>
      <c r="I5" s="338"/>
      <c r="J5" s="332"/>
      <c r="K5" s="335"/>
    </row>
    <row r="6" spans="1:11" s="83" customFormat="1" ht="20.149999999999999" customHeight="1" thickBot="1" x14ac:dyDescent="0.3">
      <c r="A6" s="344"/>
      <c r="B6" s="347"/>
      <c r="C6" s="324"/>
      <c r="D6" s="327"/>
      <c r="E6" s="330"/>
      <c r="F6" s="330"/>
      <c r="G6" s="339"/>
      <c r="H6" s="342"/>
      <c r="I6" s="339"/>
      <c r="J6" s="333"/>
      <c r="K6" s="335"/>
    </row>
    <row r="7" spans="1:11" s="88" customFormat="1" ht="18" customHeight="1" thickTop="1" thickBot="1" x14ac:dyDescent="0.3">
      <c r="A7" s="345"/>
      <c r="B7" s="348"/>
      <c r="C7" s="122" t="s">
        <v>57</v>
      </c>
      <c r="D7" s="84">
        <v>0.6</v>
      </c>
      <c r="E7" s="84">
        <v>0.2</v>
      </c>
      <c r="F7" s="85">
        <v>0.2</v>
      </c>
      <c r="G7" s="86">
        <f>SUM(D7:F7)</f>
        <v>1</v>
      </c>
      <c r="H7" s="84">
        <v>1</v>
      </c>
      <c r="I7" s="86">
        <v>1</v>
      </c>
      <c r="J7" s="87"/>
      <c r="K7" s="336"/>
    </row>
    <row r="8" spans="1:11" s="92" customFormat="1" ht="17.25" customHeight="1" thickTop="1" x14ac:dyDescent="0.25">
      <c r="A8" s="358">
        <v>1</v>
      </c>
      <c r="B8" s="359"/>
      <c r="C8" s="89" t="s">
        <v>58</v>
      </c>
      <c r="D8" s="90"/>
      <c r="E8" s="90"/>
      <c r="F8" s="91"/>
      <c r="G8" s="360"/>
      <c r="H8" s="121"/>
      <c r="I8" s="360"/>
      <c r="J8" s="361"/>
      <c r="K8" s="349"/>
    </row>
    <row r="9" spans="1:11" s="92" customFormat="1" ht="17.25" customHeight="1" x14ac:dyDescent="0.25">
      <c r="A9" s="352"/>
      <c r="B9" s="353"/>
      <c r="C9" s="93" t="s">
        <v>59</v>
      </c>
      <c r="D9" s="94"/>
      <c r="E9" s="94"/>
      <c r="F9" s="95"/>
      <c r="G9" s="355"/>
      <c r="H9" s="94"/>
      <c r="I9" s="355"/>
      <c r="J9" s="357"/>
      <c r="K9" s="350"/>
    </row>
    <row r="10" spans="1:11" s="92" customFormat="1" ht="17.25" customHeight="1" x14ac:dyDescent="0.25">
      <c r="A10" s="351">
        <v>2</v>
      </c>
      <c r="B10" s="353"/>
      <c r="C10" s="96" t="s">
        <v>58</v>
      </c>
      <c r="D10" s="90"/>
      <c r="E10" s="90"/>
      <c r="F10" s="91"/>
      <c r="G10" s="354"/>
      <c r="H10" s="121"/>
      <c r="I10" s="354"/>
      <c r="J10" s="356"/>
      <c r="K10" s="350"/>
    </row>
    <row r="11" spans="1:11" s="92" customFormat="1" ht="17.25" customHeight="1" x14ac:dyDescent="0.25">
      <c r="A11" s="352"/>
      <c r="B11" s="353"/>
      <c r="C11" s="93" t="s">
        <v>59</v>
      </c>
      <c r="D11" s="94"/>
      <c r="E11" s="94"/>
      <c r="F11" s="95"/>
      <c r="G11" s="355"/>
      <c r="H11" s="94"/>
      <c r="I11" s="355"/>
      <c r="J11" s="357"/>
      <c r="K11" s="350"/>
    </row>
    <row r="12" spans="1:11" s="92" customFormat="1" ht="17.25" customHeight="1" x14ac:dyDescent="0.25">
      <c r="A12" s="351">
        <v>3</v>
      </c>
      <c r="B12" s="353"/>
      <c r="C12" s="96" t="s">
        <v>58</v>
      </c>
      <c r="D12" s="90"/>
      <c r="E12" s="90"/>
      <c r="F12" s="91"/>
      <c r="G12" s="354"/>
      <c r="H12" s="121"/>
      <c r="I12" s="354"/>
      <c r="J12" s="356"/>
      <c r="K12" s="350"/>
    </row>
    <row r="13" spans="1:11" s="92" customFormat="1" ht="17.25" customHeight="1" x14ac:dyDescent="0.25">
      <c r="A13" s="352"/>
      <c r="B13" s="353"/>
      <c r="C13" s="93" t="s">
        <v>59</v>
      </c>
      <c r="D13" s="94"/>
      <c r="E13" s="94"/>
      <c r="F13" s="95"/>
      <c r="G13" s="355"/>
      <c r="H13" s="94"/>
      <c r="I13" s="355"/>
      <c r="J13" s="357"/>
      <c r="K13" s="350"/>
    </row>
    <row r="14" spans="1:11" s="92" customFormat="1" ht="17.25" customHeight="1" x14ac:dyDescent="0.25">
      <c r="A14" s="351">
        <v>4</v>
      </c>
      <c r="B14" s="353"/>
      <c r="C14" s="96" t="s">
        <v>58</v>
      </c>
      <c r="D14" s="90"/>
      <c r="E14" s="90"/>
      <c r="F14" s="91"/>
      <c r="G14" s="354"/>
      <c r="H14" s="121"/>
      <c r="I14" s="354"/>
      <c r="J14" s="356"/>
      <c r="K14" s="350"/>
    </row>
    <row r="15" spans="1:11" s="92" customFormat="1" ht="17.25" customHeight="1" x14ac:dyDescent="0.25">
      <c r="A15" s="352"/>
      <c r="B15" s="353"/>
      <c r="C15" s="93" t="s">
        <v>59</v>
      </c>
      <c r="D15" s="94"/>
      <c r="E15" s="94"/>
      <c r="F15" s="95"/>
      <c r="G15" s="355"/>
      <c r="H15" s="94"/>
      <c r="I15" s="355"/>
      <c r="J15" s="357"/>
      <c r="K15" s="350"/>
    </row>
    <row r="16" spans="1:11" s="92" customFormat="1" ht="17.25" customHeight="1" x14ac:dyDescent="0.25">
      <c r="A16" s="351">
        <v>5</v>
      </c>
      <c r="B16" s="353"/>
      <c r="C16" s="96" t="s">
        <v>58</v>
      </c>
      <c r="D16" s="90"/>
      <c r="E16" s="90"/>
      <c r="F16" s="91"/>
      <c r="G16" s="354"/>
      <c r="H16" s="121"/>
      <c r="I16" s="354"/>
      <c r="J16" s="356"/>
      <c r="K16" s="350"/>
    </row>
    <row r="17" spans="1:11" s="92" customFormat="1" ht="17.25" customHeight="1" x14ac:dyDescent="0.25">
      <c r="A17" s="352"/>
      <c r="B17" s="353"/>
      <c r="C17" s="93" t="s">
        <v>59</v>
      </c>
      <c r="D17" s="94"/>
      <c r="E17" s="94"/>
      <c r="F17" s="95"/>
      <c r="G17" s="355"/>
      <c r="H17" s="94"/>
      <c r="I17" s="355"/>
      <c r="J17" s="357"/>
      <c r="K17" s="350"/>
    </row>
    <row r="18" spans="1:11" s="92" customFormat="1" ht="17.25" customHeight="1" x14ac:dyDescent="0.25">
      <c r="A18" s="351">
        <v>6</v>
      </c>
      <c r="B18" s="353"/>
      <c r="C18" s="96" t="s">
        <v>58</v>
      </c>
      <c r="D18" s="90"/>
      <c r="E18" s="90"/>
      <c r="F18" s="91"/>
      <c r="G18" s="354"/>
      <c r="H18" s="121"/>
      <c r="I18" s="354"/>
      <c r="J18" s="356"/>
      <c r="K18" s="350"/>
    </row>
    <row r="19" spans="1:11" s="92" customFormat="1" ht="17.25" customHeight="1" thickBot="1" x14ac:dyDescent="0.3">
      <c r="A19" s="362"/>
      <c r="B19" s="363"/>
      <c r="C19" s="93" t="s">
        <v>59</v>
      </c>
      <c r="D19" s="94"/>
      <c r="E19" s="94"/>
      <c r="F19" s="95"/>
      <c r="G19" s="364"/>
      <c r="H19" s="94"/>
      <c r="I19" s="364"/>
      <c r="J19" s="365"/>
      <c r="K19" s="366"/>
    </row>
    <row r="20" spans="1:11" ht="17.25" customHeight="1" thickTop="1" thickBot="1" x14ac:dyDescent="0.35">
      <c r="A20" s="97"/>
      <c r="B20" s="98"/>
      <c r="C20" s="99"/>
      <c r="D20" s="100"/>
      <c r="E20" s="100"/>
      <c r="F20" s="101"/>
      <c r="G20" s="102"/>
      <c r="H20" s="103">
        <f>MIN(H8,H10,H12,H14,H16,H18)</f>
        <v>0</v>
      </c>
      <c r="I20" s="102"/>
      <c r="J20" s="100"/>
      <c r="K20" s="104"/>
    </row>
    <row r="21" spans="1:11" ht="17.25" customHeight="1" thickTop="1" x14ac:dyDescent="0.3">
      <c r="A21" s="106"/>
      <c r="B21" s="107"/>
      <c r="C21" s="107"/>
      <c r="D21" s="107"/>
      <c r="E21" s="107"/>
      <c r="F21" s="107"/>
      <c r="G21" s="107"/>
      <c r="H21" s="107"/>
      <c r="I21" s="107"/>
      <c r="J21" s="107"/>
      <c r="K21" s="108"/>
    </row>
    <row r="22" spans="1:11" ht="42.75" customHeight="1" x14ac:dyDescent="0.3">
      <c r="A22" s="109"/>
      <c r="B22" s="113" t="s">
        <v>60</v>
      </c>
      <c r="C22" s="112">
        <v>0.8</v>
      </c>
      <c r="D22" s="110"/>
      <c r="E22" s="110"/>
      <c r="F22" s="110"/>
      <c r="G22" s="110"/>
      <c r="H22" s="110"/>
      <c r="I22" s="110"/>
      <c r="J22" s="110"/>
      <c r="K22" s="111"/>
    </row>
    <row r="23" spans="1:11" ht="17.25" customHeight="1" x14ac:dyDescent="0.3">
      <c r="A23" s="109"/>
      <c r="B23" s="110"/>
      <c r="C23" s="114"/>
      <c r="D23" s="110"/>
      <c r="E23" s="110"/>
      <c r="F23" s="110"/>
      <c r="G23" s="110"/>
      <c r="H23" s="110"/>
      <c r="I23" s="110"/>
      <c r="J23" s="110"/>
      <c r="K23" s="111"/>
    </row>
    <row r="24" spans="1:11" ht="17.25" customHeight="1" x14ac:dyDescent="0.35">
      <c r="A24" s="109"/>
      <c r="B24" s="115" t="s">
        <v>61</v>
      </c>
      <c r="C24" s="116"/>
      <c r="D24" s="116"/>
      <c r="E24" s="116"/>
      <c r="F24" s="112">
        <v>0.7</v>
      </c>
      <c r="G24" s="110"/>
      <c r="H24" s="110"/>
      <c r="I24" s="110"/>
      <c r="J24" s="110"/>
      <c r="K24" s="111"/>
    </row>
    <row r="25" spans="1:11" ht="17.25" customHeight="1" thickBot="1" x14ac:dyDescent="0.35">
      <c r="A25" s="117"/>
      <c r="B25" s="118"/>
      <c r="C25" s="118"/>
      <c r="D25" s="118"/>
      <c r="E25" s="118"/>
      <c r="F25" s="118"/>
      <c r="G25" s="118"/>
      <c r="H25" s="118"/>
      <c r="I25" s="118"/>
      <c r="J25" s="118"/>
      <c r="K25" s="119"/>
    </row>
    <row r="26" spans="1:11" ht="17.25" customHeight="1" thickTop="1" x14ac:dyDescent="0.3"/>
  </sheetData>
  <mergeCells count="52">
    <mergeCell ref="K16:K17"/>
    <mergeCell ref="A18:A19"/>
    <mergeCell ref="B18:B19"/>
    <mergeCell ref="G18:G19"/>
    <mergeCell ref="I18:I19"/>
    <mergeCell ref="J18:J19"/>
    <mergeCell ref="K18:K19"/>
    <mergeCell ref="A16:A17"/>
    <mergeCell ref="B16:B17"/>
    <mergeCell ref="G16:G17"/>
    <mergeCell ref="I16:I17"/>
    <mergeCell ref="J16:J17"/>
    <mergeCell ref="J14:J15"/>
    <mergeCell ref="K14:K15"/>
    <mergeCell ref="A12:A13"/>
    <mergeCell ref="B12:B13"/>
    <mergeCell ref="G12:G13"/>
    <mergeCell ref="I12:I13"/>
    <mergeCell ref="J12:J13"/>
    <mergeCell ref="K12:K13"/>
    <mergeCell ref="G14:G15"/>
    <mergeCell ref="I14:I15"/>
    <mergeCell ref="A14:A15"/>
    <mergeCell ref="B14:B15"/>
    <mergeCell ref="K8:K9"/>
    <mergeCell ref="A10:A11"/>
    <mergeCell ref="B10:B11"/>
    <mergeCell ref="G10:G11"/>
    <mergeCell ref="I10:I11"/>
    <mergeCell ref="J10:J11"/>
    <mergeCell ref="K10:K11"/>
    <mergeCell ref="A8:A9"/>
    <mergeCell ref="B8:B9"/>
    <mergeCell ref="G8:G9"/>
    <mergeCell ref="I8:I9"/>
    <mergeCell ref="J8:J9"/>
    <mergeCell ref="J3:K3"/>
    <mergeCell ref="A1:B1"/>
    <mergeCell ref="A2:B2"/>
    <mergeCell ref="D3:F3"/>
    <mergeCell ref="C4:C6"/>
    <mergeCell ref="D4:D6"/>
    <mergeCell ref="F4:F6"/>
    <mergeCell ref="D1:G2"/>
    <mergeCell ref="J4:J6"/>
    <mergeCell ref="K4:K7"/>
    <mergeCell ref="G4:G6"/>
    <mergeCell ref="H4:H6"/>
    <mergeCell ref="I4:I6"/>
    <mergeCell ref="E4:E6"/>
    <mergeCell ref="A3:A7"/>
    <mergeCell ref="B3:B7"/>
  </mergeCells>
  <conditionalFormatting sqref="G7:I7">
    <cfRule type="cellIs" dxfId="0" priority="6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scale="97" orientation="landscape" r:id="rId1"/>
  <headerFooter alignWithMargins="0">
    <oddHeader>&amp;Lנספח מספר 7,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</dc:creator>
  <cp:lastModifiedBy>בטי כהן</cp:lastModifiedBy>
  <cp:lastPrinted>2025-08-19T09:14:43Z</cp:lastPrinted>
  <dcterms:created xsi:type="dcterms:W3CDTF">2017-06-01T11:00:50Z</dcterms:created>
  <dcterms:modified xsi:type="dcterms:W3CDTF">2025-09-21T03:08:24Z</dcterms:modified>
</cp:coreProperties>
</file>